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dm108\OneDrive\Documents\Alan's Documents\Jobs\Duke\Jordt Lab\Papers\Camera-monitoring\scripts and configs\SLEAP scripts and notebooks\"/>
    </mc:Choice>
  </mc:AlternateContent>
  <bookViews>
    <workbookView xWindow="0" yWindow="0" windowWidth="23040" windowHeight="9420" activeTab="3"/>
  </bookViews>
  <sheets>
    <sheet name="video_details" sheetId="3" r:id="rId1"/>
    <sheet name="scale" sheetId="7" r:id="rId2"/>
    <sheet name="Results" sheetId="1" r:id="rId3"/>
    <sheet name="Graphs" sheetId="8" r:id="rId4"/>
    <sheet name="Graphs 2" sheetId="13" r:id="rId5"/>
    <sheet name="Graphs 3" sheetId="16" r:id="rId6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4" i="1" l="1"/>
  <c r="F4" i="1"/>
  <c r="F3" i="1"/>
  <c r="E3" i="1"/>
  <c r="E5" i="1" s="1"/>
  <c r="E14" i="7" l="1"/>
  <c r="F14" i="7" s="1"/>
  <c r="F5" i="1" l="1"/>
  <c r="E9" i="7" l="1"/>
  <c r="F9" i="7" s="1"/>
</calcChain>
</file>

<file path=xl/sharedStrings.xml><?xml version="1.0" encoding="utf-8"?>
<sst xmlns="http://schemas.openxmlformats.org/spreadsheetml/2006/main" count="247" uniqueCount="88">
  <si>
    <t>Group</t>
  </si>
  <si>
    <t>Date</t>
  </si>
  <si>
    <t>Total distance moved (cm)</t>
  </si>
  <si>
    <t>Time mobile (s)</t>
  </si>
  <si>
    <t>Time mobile (%)</t>
  </si>
  <si>
    <t>Filename</t>
  </si>
  <si>
    <t>h5_filename</t>
  </si>
  <si>
    <t>date</t>
  </si>
  <si>
    <t>group</t>
  </si>
  <si>
    <t>start_frame</t>
  </si>
  <si>
    <t>end_frame</t>
  </si>
  <si>
    <t>pixels_per_cm</t>
  </si>
  <si>
    <t>fps</t>
  </si>
  <si>
    <t>track</t>
  </si>
  <si>
    <t>scale.x</t>
  </si>
  <si>
    <t>scale.y</t>
  </si>
  <si>
    <t>-</t>
  </si>
  <si>
    <t>pixel distance</t>
  </si>
  <si>
    <t>Scale Calculation</t>
  </si>
  <si>
    <t>PiCam01</t>
  </si>
  <si>
    <t>PiCam02</t>
  </si>
  <si>
    <t>frame_idx</t>
  </si>
  <si>
    <t>PiCam01_S1</t>
  </si>
  <si>
    <t>PiCam01_S2</t>
  </si>
  <si>
    <t>Size of measured object</t>
  </si>
  <si>
    <t>cm</t>
  </si>
  <si>
    <t>PiCam02_S2</t>
  </si>
  <si>
    <t>PiCam02_S1</t>
  </si>
  <si>
    <t>PiCam01-Air_20210122_09-35.mp4.tracked.analysis.h5</t>
  </si>
  <si>
    <t>PiCam01-Air_20210122_10-35.mp4.tracked.analysis.h5</t>
  </si>
  <si>
    <t>PiCam01-Air_20210122_11-35.mp4.tracked.analysis.h5</t>
  </si>
  <si>
    <t>PiCam01-Air_20210122_12-35.mp4.tracked.analysis.h5</t>
  </si>
  <si>
    <t>PiCam01-Air_20210122_13-35.mp4.tracked.analysis.h5</t>
  </si>
  <si>
    <t>PiCam01-Air_20210122_14-35.mp4.tracked.analysis.h5</t>
  </si>
  <si>
    <t>PiCam01-Air_20210122_15-35.mp4.tracked.analysis.h5</t>
  </si>
  <si>
    <t>PiCam01-Air_20210122_16-35.mp4.tracked.analysis.h5</t>
  </si>
  <si>
    <t>PiCam01-Air_20210122_17-35.mp4.tracked.analysis.h5</t>
  </si>
  <si>
    <t>PiCam01-Air_20210122_18-35.mp4.tracked.analysis.h5</t>
  </si>
  <si>
    <t>PiCam01-Air_20210122_19-35.mp4.tracked.analysis.h5</t>
  </si>
  <si>
    <t>PiCam01-Air_20210122_20-35.mp4.tracked.analysis.h5</t>
  </si>
  <si>
    <t>PiCam01-Air_20210122_21-35.mp4.tracked.analysis.h5</t>
  </si>
  <si>
    <t>PiCam01-Air_20210122_22-35.mp4.tracked.analysis.h5</t>
  </si>
  <si>
    <t>PiCam01-Air_20210122_23-35.mp4.tracked.analysis.h5</t>
  </si>
  <si>
    <t>PiCam01-Air_20210123_00-35.mp4.tracked.analysis.h5</t>
  </si>
  <si>
    <t>PiCam01-Air_20210123_01-35.mp4.tracked.analysis.h5</t>
  </si>
  <si>
    <t>PiCam01-Air_20210123_02-35.mp4.tracked.analysis.h5</t>
  </si>
  <si>
    <t>PiCam01-Air_20210123_03-35.mp4.tracked.analysis.h5</t>
  </si>
  <si>
    <t>PiCam01-Air_20210123_04-35.mp4.tracked.analysis.h5</t>
  </si>
  <si>
    <t>PiCam01-Air_20210123_05-35.mp4.tracked.analysis.h5</t>
  </si>
  <si>
    <t>PiCam01-Air_20210123_06-35.mp4.tracked.analysis.h5</t>
  </si>
  <si>
    <t>PiCam01-Air_20210123_07-35.mp4.tracked.analysis.h5</t>
  </si>
  <si>
    <t>PiCam02-Cl2_20210122_09-35.mp4.tracked.analysis.h5</t>
  </si>
  <si>
    <t>PiCam02-Cl2_20210122_10-35.mp4.tracked.analysis.h5</t>
  </si>
  <si>
    <t>PiCam02-Cl2_20210122_11-35.mp4.tracked.analysis.h5</t>
  </si>
  <si>
    <t>PiCam02-Cl2_20210122_12-35.mp4.tracked.analysis.h5</t>
  </si>
  <si>
    <t>PiCam02-Cl2_20210122_13-35.mp4.tracked.analysis.h5</t>
  </si>
  <si>
    <t>PiCam02-Cl2_20210122_14-35.mp4.tracked.analysis.h5</t>
  </si>
  <si>
    <t>PiCam02-Cl2_20210122_15-35.mp4.tracked.analysis.h5</t>
  </si>
  <si>
    <t>PiCam02-Cl2_20210122_16-35.mp4.tracked.analysis.h5</t>
  </si>
  <si>
    <t>PiCam02-Cl2_20210122_17-35.mp4.tracked.analysis.h5</t>
  </si>
  <si>
    <t>PiCam02-Cl2_20210122_18-35.mp4.tracked.analysis.h5</t>
  </si>
  <si>
    <t>PiCam02-Cl2_20210122_19-35.mp4.tracked.analysis.h5</t>
  </si>
  <si>
    <t>PiCam02-Cl2_20210122_20-35.mp4.tracked.analysis.h5</t>
  </si>
  <si>
    <t>PiCam02-Cl2_20210122_21-35.mp4.tracked.analysis.h5</t>
  </si>
  <si>
    <t>PiCam02-Cl2_20210122_22-35.mp4.tracked.analysis.h5</t>
  </si>
  <si>
    <t>PiCam02-Cl2_20210122_23-35.mp4.tracked.analysis.h5</t>
  </si>
  <si>
    <t>PiCam02-Cl2_20210123_00-35.mp4.tracked.analysis.h5</t>
  </si>
  <si>
    <t>PiCam02-Cl2_20210123_01-35.mp4.tracked.analysis.h5</t>
  </si>
  <si>
    <t>PiCam02-Cl2_20210123_02-35.mp4.tracked.analysis.h5</t>
  </si>
  <si>
    <t>PiCam02-Cl2_20210123_03-35.mp4.tracked.analysis.h5</t>
  </si>
  <si>
    <t>PiCam02-Cl2_20210123_04-35.mp4.tracked.analysis.h5</t>
  </si>
  <si>
    <t>PiCam02-Cl2_20210123_05-35.mp4.tracked.analysis.h5</t>
  </si>
  <si>
    <t>PiCam02-Cl2_20210123_06-35.mp4.tracked.analysis.h5</t>
  </si>
  <si>
    <t>PiCam02-Cl2_20210123_07-35.mp4.tracked.analysis.h5</t>
  </si>
  <si>
    <t>Air</t>
  </si>
  <si>
    <t>Chlorine</t>
  </si>
  <si>
    <t>time_point</t>
  </si>
  <si>
    <t>Time_point</t>
  </si>
  <si>
    <t>Animal_1</t>
  </si>
  <si>
    <t>Animal_2</t>
  </si>
  <si>
    <t>Animal_3</t>
  </si>
  <si>
    <t>Animal_4</t>
  </si>
  <si>
    <t>Animal_5</t>
  </si>
  <si>
    <t>Movement Results</t>
  </si>
  <si>
    <t>n data points</t>
  </si>
  <si>
    <t>n time points</t>
  </si>
  <si>
    <t>t-test N (df+1)</t>
  </si>
  <si>
    <t>N for GraphPad Prism t-test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</si>
</sst>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0.0000000000000"/>
    <numFmt numFmtId="165" formatCode="0.0"/>
    <numFmt numFmtId="166" formatCode="0.0000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0" fillId="0" borderId="0" xfId="0" applyAlignment="1">
      <alignment horizontal="center"/>
    </xf>
    <xf numFmtId="0" fontId="0" fillId="0" borderId="0" xfId="0" applyFill="1"/>
    <xf numFmtId="0" fontId="1" fillId="0" borderId="0" xfId="0" applyFont="1" applyAlignment="1">
      <alignment horizontal="center"/>
    </xf>
    <xf numFmtId="20" fontId="0" fillId="0" borderId="0" xfId="0" applyNumberFormat="1" applyFill="1"/>
    <xf numFmtId="0" fontId="1" fillId="0" borderId="4" xfId="0" applyFont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14" fontId="0" fillId="0" borderId="0" xfId="0" applyNumberFormat="1"/>
    <xf numFmtId="21" fontId="0" fillId="0" borderId="0" xfId="0" applyNumberFormat="1"/>
    <xf numFmtId="164" fontId="0" fillId="0" borderId="0" xfId="0" applyNumberFormat="1"/>
    <xf numFmtId="166" fontId="0" fillId="0" borderId="0" xfId="0" applyNumberFormat="1"/>
    <xf numFmtId="20" fontId="0" fillId="0" borderId="0" xfId="0" applyNumberFormat="1"/>
    <xf numFmtId="0" fontId="0" fillId="0" borderId="0" xfId="0" applyAlignment="1">
      <alignment horizontal="center" vertical="center"/>
    </xf>
    <xf numFmtId="0" fontId="1" fillId="0" borderId="0" xfId="0" applyFont="1" applyFill="1"/>
    <xf numFmtId="0" fontId="1" fillId="0" borderId="0" xfId="0" applyFont="1" applyAlignment="1">
      <alignment horizontal="left" vertical="center"/>
    </xf>
    <xf numFmtId="0" fontId="1" fillId="0" borderId="0" xfId="0" applyFont="1" applyFill="1" applyAlignment="1">
      <alignment horizontal="left" vertical="center"/>
    </xf>
    <xf numFmtId="0" fontId="0" fillId="0" borderId="0" xfId="0" applyFill="1" applyAlignment="1">
      <alignment horizontal="center" vertical="center"/>
    </xf>
    <xf numFmtId="0" fontId="1" fillId="0" borderId="0" xfId="0" applyFont="1" applyAlignment="1">
      <alignment vertical="center"/>
    </xf>
    <xf numFmtId="0" fontId="0" fillId="0" borderId="0" xfId="0" applyAlignment="1">
      <alignment vertical="center"/>
    </xf>
    <xf numFmtId="0" fontId="1" fillId="0" borderId="0" xfId="0" applyFon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1" fillId="0" borderId="0" xfId="0" applyFont="1" applyFill="1" applyAlignment="1">
      <alignment vertical="center"/>
    </xf>
    <xf numFmtId="0" fontId="0" fillId="0" borderId="0" xfId="0" applyFill="1" applyAlignment="1">
      <alignment vertical="center"/>
    </xf>
    <xf numFmtId="15" fontId="0" fillId="0" borderId="0" xfId="0" applyNumberFormat="1"/>
    <xf numFmtId="165" fontId="0" fillId="0" borderId="0" xfId="0" applyNumberFormat="1"/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26" Type="http://schemas.openxmlformats.org/officeDocument/2006/relationships/image" Target="../media/image28.png"/><Relationship Id="rId39" Type="http://schemas.openxmlformats.org/officeDocument/2006/relationships/image" Target="../media/image41.png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29" Type="http://schemas.openxmlformats.org/officeDocument/2006/relationships/image" Target="../media/image31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24" Type="http://schemas.openxmlformats.org/officeDocument/2006/relationships/image" Target="../media/image26.png"/><Relationship Id="rId32" Type="http://schemas.openxmlformats.org/officeDocument/2006/relationships/image" Target="../media/image34.png"/><Relationship Id="rId37" Type="http://schemas.openxmlformats.org/officeDocument/2006/relationships/image" Target="../media/image39.png"/><Relationship Id="rId40" Type="http://schemas.openxmlformats.org/officeDocument/2006/relationships/image" Target="../media/image42.png"/><Relationship Id="rId45" Type="http://schemas.openxmlformats.org/officeDocument/2006/relationships/image" Target="../media/image47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23" Type="http://schemas.openxmlformats.org/officeDocument/2006/relationships/image" Target="../media/image25.png"/><Relationship Id="rId28" Type="http://schemas.openxmlformats.org/officeDocument/2006/relationships/image" Target="../media/image30.png"/><Relationship Id="rId36" Type="http://schemas.openxmlformats.org/officeDocument/2006/relationships/image" Target="../media/image38.png"/><Relationship Id="rId10" Type="http://schemas.openxmlformats.org/officeDocument/2006/relationships/image" Target="../media/image12.png"/><Relationship Id="rId19" Type="http://schemas.openxmlformats.org/officeDocument/2006/relationships/image" Target="../media/image21.png"/><Relationship Id="rId31" Type="http://schemas.openxmlformats.org/officeDocument/2006/relationships/image" Target="../media/image33.png"/><Relationship Id="rId44" Type="http://schemas.openxmlformats.org/officeDocument/2006/relationships/image" Target="../media/image46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png"/><Relationship Id="rId35" Type="http://schemas.openxmlformats.org/officeDocument/2006/relationships/image" Target="../media/image37.png"/><Relationship Id="rId43" Type="http://schemas.openxmlformats.org/officeDocument/2006/relationships/image" Target="../media/image45.png"/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png"/><Relationship Id="rId38" Type="http://schemas.openxmlformats.org/officeDocument/2006/relationships/image" Target="../media/image40.png"/><Relationship Id="rId46" Type="http://schemas.openxmlformats.org/officeDocument/2006/relationships/image" Target="../media/image48.png"/><Relationship Id="rId20" Type="http://schemas.openxmlformats.org/officeDocument/2006/relationships/image" Target="../media/image22.png"/><Relationship Id="rId41" Type="http://schemas.openxmlformats.org/officeDocument/2006/relationships/image" Target="../media/image4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1.png"/><Relationship Id="rId18" Type="http://schemas.openxmlformats.org/officeDocument/2006/relationships/image" Target="../media/image66.png"/><Relationship Id="rId26" Type="http://schemas.openxmlformats.org/officeDocument/2006/relationships/image" Target="../media/image74.png"/><Relationship Id="rId39" Type="http://schemas.openxmlformats.org/officeDocument/2006/relationships/image" Target="../media/image87.png"/><Relationship Id="rId21" Type="http://schemas.openxmlformats.org/officeDocument/2006/relationships/image" Target="../media/image69.png"/><Relationship Id="rId34" Type="http://schemas.openxmlformats.org/officeDocument/2006/relationships/image" Target="../media/image82.png"/><Relationship Id="rId42" Type="http://schemas.openxmlformats.org/officeDocument/2006/relationships/image" Target="../media/image90.png"/><Relationship Id="rId7" Type="http://schemas.openxmlformats.org/officeDocument/2006/relationships/image" Target="../media/image55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29" Type="http://schemas.openxmlformats.org/officeDocument/2006/relationships/image" Target="../media/image77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24" Type="http://schemas.openxmlformats.org/officeDocument/2006/relationships/image" Target="../media/image72.png"/><Relationship Id="rId32" Type="http://schemas.openxmlformats.org/officeDocument/2006/relationships/image" Target="../media/image80.png"/><Relationship Id="rId37" Type="http://schemas.openxmlformats.org/officeDocument/2006/relationships/image" Target="../media/image85.png"/><Relationship Id="rId40" Type="http://schemas.openxmlformats.org/officeDocument/2006/relationships/image" Target="../media/image88.png"/><Relationship Id="rId45" Type="http://schemas.openxmlformats.org/officeDocument/2006/relationships/image" Target="../media/image93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23" Type="http://schemas.openxmlformats.org/officeDocument/2006/relationships/image" Target="../media/image71.png"/><Relationship Id="rId28" Type="http://schemas.openxmlformats.org/officeDocument/2006/relationships/image" Target="../media/image76.png"/><Relationship Id="rId36" Type="http://schemas.openxmlformats.org/officeDocument/2006/relationships/image" Target="../media/image84.png"/><Relationship Id="rId10" Type="http://schemas.openxmlformats.org/officeDocument/2006/relationships/image" Target="../media/image58.png"/><Relationship Id="rId19" Type="http://schemas.openxmlformats.org/officeDocument/2006/relationships/image" Target="../media/image67.png"/><Relationship Id="rId31" Type="http://schemas.openxmlformats.org/officeDocument/2006/relationships/image" Target="../media/image79.png"/><Relationship Id="rId44" Type="http://schemas.openxmlformats.org/officeDocument/2006/relationships/image" Target="../media/image92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Relationship Id="rId22" Type="http://schemas.openxmlformats.org/officeDocument/2006/relationships/image" Target="../media/image70.png"/><Relationship Id="rId27" Type="http://schemas.openxmlformats.org/officeDocument/2006/relationships/image" Target="../media/image75.png"/><Relationship Id="rId30" Type="http://schemas.openxmlformats.org/officeDocument/2006/relationships/image" Target="../media/image78.png"/><Relationship Id="rId35" Type="http://schemas.openxmlformats.org/officeDocument/2006/relationships/image" Target="../media/image83.png"/><Relationship Id="rId43" Type="http://schemas.openxmlformats.org/officeDocument/2006/relationships/image" Target="../media/image91.png"/><Relationship Id="rId8" Type="http://schemas.openxmlformats.org/officeDocument/2006/relationships/image" Target="../media/image56.png"/><Relationship Id="rId3" Type="http://schemas.openxmlformats.org/officeDocument/2006/relationships/image" Target="../media/image51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5" Type="http://schemas.openxmlformats.org/officeDocument/2006/relationships/image" Target="../media/image73.png"/><Relationship Id="rId33" Type="http://schemas.openxmlformats.org/officeDocument/2006/relationships/image" Target="../media/image81.png"/><Relationship Id="rId38" Type="http://schemas.openxmlformats.org/officeDocument/2006/relationships/image" Target="../media/image86.png"/><Relationship Id="rId46" Type="http://schemas.openxmlformats.org/officeDocument/2006/relationships/image" Target="../media/image94.png"/><Relationship Id="rId20" Type="http://schemas.openxmlformats.org/officeDocument/2006/relationships/image" Target="../media/image68.png"/><Relationship Id="rId4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239485</xdr:colOff>
      <xdr:row>0</xdr:row>
      <xdr:rowOff>97972</xdr:rowOff>
    </xdr:from>
    <xdr:to>
      <xdr:col>14</xdr:col>
      <xdr:colOff>590005</xdr:colOff>
      <xdr:row>37</xdr:row>
      <xdr:rowOff>151530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9485" y="97972"/>
          <a:ext cx="9342120" cy="6900672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 editAs="oneCell">
    <xdr:from>
      <xdr:col>15</xdr:col>
      <xdr:colOff>544292</xdr:colOff>
      <xdr:row>0</xdr:row>
      <xdr:rowOff>97972</xdr:rowOff>
    </xdr:from>
    <xdr:to>
      <xdr:col>30</xdr:col>
      <xdr:colOff>151971</xdr:colOff>
      <xdr:row>37</xdr:row>
      <xdr:rowOff>151530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78149" y="97972"/>
          <a:ext cx="9241536" cy="6900672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581025</xdr:colOff>
      <xdr:row>378</xdr:row>
      <xdr:rowOff>39744</xdr:rowOff>
    </xdr:from>
    <xdr:to>
      <xdr:col>22</xdr:col>
      <xdr:colOff>229192</xdr:colOff>
      <xdr:row>394</xdr:row>
      <xdr:rowOff>68706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5725" y="72048744"/>
          <a:ext cx="6772867" cy="307696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0</xdr:row>
      <xdr:rowOff>126546</xdr:rowOff>
    </xdr:from>
    <xdr:to>
      <xdr:col>22</xdr:col>
      <xdr:colOff>229192</xdr:colOff>
      <xdr:row>16</xdr:row>
      <xdr:rowOff>148784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31766" y="126546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378</xdr:row>
      <xdr:rowOff>46467</xdr:rowOff>
    </xdr:from>
    <xdr:to>
      <xdr:col>10</xdr:col>
      <xdr:colOff>498693</xdr:colOff>
      <xdr:row>394</xdr:row>
      <xdr:rowOff>68706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9513973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0</xdr:row>
      <xdr:rowOff>126546</xdr:rowOff>
    </xdr:from>
    <xdr:to>
      <xdr:col>10</xdr:col>
      <xdr:colOff>498693</xdr:colOff>
      <xdr:row>16</xdr:row>
      <xdr:rowOff>148784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26546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17</xdr:row>
      <xdr:rowOff>156320</xdr:rowOff>
    </xdr:from>
    <xdr:to>
      <xdr:col>10</xdr:col>
      <xdr:colOff>498693</xdr:colOff>
      <xdr:row>33</xdr:row>
      <xdr:rowOff>178558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3280520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35</xdr:row>
      <xdr:rowOff>2318</xdr:rowOff>
    </xdr:from>
    <xdr:to>
      <xdr:col>10</xdr:col>
      <xdr:colOff>498693</xdr:colOff>
      <xdr:row>51</xdr:row>
      <xdr:rowOff>24556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434494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52</xdr:row>
      <xdr:rowOff>32092</xdr:rowOff>
    </xdr:from>
    <xdr:to>
      <xdr:col>10</xdr:col>
      <xdr:colOff>498693</xdr:colOff>
      <xdr:row>68</xdr:row>
      <xdr:rowOff>54330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9588468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69</xdr:row>
      <xdr:rowOff>61866</xdr:rowOff>
    </xdr:from>
    <xdr:to>
      <xdr:col>10</xdr:col>
      <xdr:colOff>498693</xdr:colOff>
      <xdr:row>85</xdr:row>
      <xdr:rowOff>84104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2742442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86</xdr:row>
      <xdr:rowOff>91640</xdr:rowOff>
    </xdr:from>
    <xdr:to>
      <xdr:col>10</xdr:col>
      <xdr:colOff>498693</xdr:colOff>
      <xdr:row>102</xdr:row>
      <xdr:rowOff>113878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5896416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103</xdr:row>
      <xdr:rowOff>121414</xdr:rowOff>
    </xdr:from>
    <xdr:to>
      <xdr:col>10</xdr:col>
      <xdr:colOff>498693</xdr:colOff>
      <xdr:row>119</xdr:row>
      <xdr:rowOff>143652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9050390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120</xdr:row>
      <xdr:rowOff>151188</xdr:rowOff>
    </xdr:from>
    <xdr:to>
      <xdr:col>10</xdr:col>
      <xdr:colOff>498693</xdr:colOff>
      <xdr:row>136</xdr:row>
      <xdr:rowOff>173426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22204364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137</xdr:row>
      <xdr:rowOff>180962</xdr:rowOff>
    </xdr:from>
    <xdr:to>
      <xdr:col>10</xdr:col>
      <xdr:colOff>498693</xdr:colOff>
      <xdr:row>154</xdr:row>
      <xdr:rowOff>19424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25358338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155</xdr:row>
      <xdr:rowOff>26959</xdr:rowOff>
    </xdr:from>
    <xdr:to>
      <xdr:col>10</xdr:col>
      <xdr:colOff>498693</xdr:colOff>
      <xdr:row>171</xdr:row>
      <xdr:rowOff>49198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28512312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172</xdr:row>
      <xdr:rowOff>56733</xdr:rowOff>
    </xdr:from>
    <xdr:to>
      <xdr:col>10</xdr:col>
      <xdr:colOff>498693</xdr:colOff>
      <xdr:row>188</xdr:row>
      <xdr:rowOff>78972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31666286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189</xdr:row>
      <xdr:rowOff>86507</xdr:rowOff>
    </xdr:from>
    <xdr:to>
      <xdr:col>10</xdr:col>
      <xdr:colOff>498693</xdr:colOff>
      <xdr:row>205</xdr:row>
      <xdr:rowOff>108746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34820260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206</xdr:row>
      <xdr:rowOff>116281</xdr:rowOff>
    </xdr:from>
    <xdr:to>
      <xdr:col>10</xdr:col>
      <xdr:colOff>498693</xdr:colOff>
      <xdr:row>222</xdr:row>
      <xdr:rowOff>138520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37974234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223</xdr:row>
      <xdr:rowOff>146055</xdr:rowOff>
    </xdr:from>
    <xdr:to>
      <xdr:col>10</xdr:col>
      <xdr:colOff>498693</xdr:colOff>
      <xdr:row>239</xdr:row>
      <xdr:rowOff>168294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1128208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240</xdr:row>
      <xdr:rowOff>175829</xdr:rowOff>
    </xdr:from>
    <xdr:to>
      <xdr:col>10</xdr:col>
      <xdr:colOff>498693</xdr:colOff>
      <xdr:row>257</xdr:row>
      <xdr:rowOff>14291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4282182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258</xdr:row>
      <xdr:rowOff>21827</xdr:rowOff>
    </xdr:from>
    <xdr:to>
      <xdr:col>10</xdr:col>
      <xdr:colOff>498693</xdr:colOff>
      <xdr:row>274</xdr:row>
      <xdr:rowOff>44065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7436156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275</xdr:row>
      <xdr:rowOff>51601</xdr:rowOff>
    </xdr:from>
    <xdr:to>
      <xdr:col>10</xdr:col>
      <xdr:colOff>498693</xdr:colOff>
      <xdr:row>291</xdr:row>
      <xdr:rowOff>73839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50590130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292</xdr:row>
      <xdr:rowOff>81375</xdr:rowOff>
    </xdr:from>
    <xdr:to>
      <xdr:col>10</xdr:col>
      <xdr:colOff>498693</xdr:colOff>
      <xdr:row>308</xdr:row>
      <xdr:rowOff>103613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53744104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309</xdr:row>
      <xdr:rowOff>111149</xdr:rowOff>
    </xdr:from>
    <xdr:to>
      <xdr:col>10</xdr:col>
      <xdr:colOff>498693</xdr:colOff>
      <xdr:row>325</xdr:row>
      <xdr:rowOff>133387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56898078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326</xdr:row>
      <xdr:rowOff>140923</xdr:rowOff>
    </xdr:from>
    <xdr:to>
      <xdr:col>10</xdr:col>
      <xdr:colOff>498693</xdr:colOff>
      <xdr:row>342</xdr:row>
      <xdr:rowOff>163161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0052052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343</xdr:row>
      <xdr:rowOff>170697</xdr:rowOff>
    </xdr:from>
    <xdr:to>
      <xdr:col>10</xdr:col>
      <xdr:colOff>498693</xdr:colOff>
      <xdr:row>360</xdr:row>
      <xdr:rowOff>9159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3206026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361</xdr:row>
      <xdr:rowOff>16694</xdr:rowOff>
    </xdr:from>
    <xdr:to>
      <xdr:col>10</xdr:col>
      <xdr:colOff>498693</xdr:colOff>
      <xdr:row>377</xdr:row>
      <xdr:rowOff>38933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6360000"/>
          <a:ext cx="6698908" cy="296266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17</xdr:row>
      <xdr:rowOff>155826</xdr:rowOff>
    </xdr:from>
    <xdr:to>
      <xdr:col>22</xdr:col>
      <xdr:colOff>229192</xdr:colOff>
      <xdr:row>33</xdr:row>
      <xdr:rowOff>178065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3244857"/>
          <a:ext cx="6676151" cy="292956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35</xdr:row>
      <xdr:rowOff>3400</xdr:rowOff>
    </xdr:from>
    <xdr:to>
      <xdr:col>22</xdr:col>
      <xdr:colOff>229192</xdr:colOff>
      <xdr:row>51</xdr:row>
      <xdr:rowOff>25638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6363169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52</xdr:row>
      <xdr:rowOff>32680</xdr:rowOff>
    </xdr:from>
    <xdr:to>
      <xdr:col>22</xdr:col>
      <xdr:colOff>229192</xdr:colOff>
      <xdr:row>68</xdr:row>
      <xdr:rowOff>54919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9481480"/>
          <a:ext cx="6676151" cy="292956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69</xdr:row>
      <xdr:rowOff>61961</xdr:rowOff>
    </xdr:from>
    <xdr:to>
      <xdr:col>22</xdr:col>
      <xdr:colOff>229192</xdr:colOff>
      <xdr:row>85</xdr:row>
      <xdr:rowOff>84199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12599792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86</xdr:row>
      <xdr:rowOff>91241</xdr:rowOff>
    </xdr:from>
    <xdr:to>
      <xdr:col>22</xdr:col>
      <xdr:colOff>229192</xdr:colOff>
      <xdr:row>102</xdr:row>
      <xdr:rowOff>113480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15718103"/>
          <a:ext cx="6676151" cy="292956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103</xdr:row>
      <xdr:rowOff>120523</xdr:rowOff>
    </xdr:from>
    <xdr:to>
      <xdr:col>22</xdr:col>
      <xdr:colOff>229192</xdr:colOff>
      <xdr:row>119</xdr:row>
      <xdr:rowOff>140693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18836415"/>
          <a:ext cx="6676151" cy="2927493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120</xdr:row>
      <xdr:rowOff>147735</xdr:rowOff>
    </xdr:from>
    <xdr:to>
      <xdr:col>22</xdr:col>
      <xdr:colOff>229192</xdr:colOff>
      <xdr:row>136</xdr:row>
      <xdr:rowOff>169973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21952658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137</xdr:row>
      <xdr:rowOff>177015</xdr:rowOff>
    </xdr:from>
    <xdr:to>
      <xdr:col>22</xdr:col>
      <xdr:colOff>229192</xdr:colOff>
      <xdr:row>154</xdr:row>
      <xdr:rowOff>17546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25070969"/>
          <a:ext cx="6676151" cy="292956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155</xdr:row>
      <xdr:rowOff>24589</xdr:rowOff>
    </xdr:from>
    <xdr:to>
      <xdr:col>22</xdr:col>
      <xdr:colOff>229192</xdr:colOff>
      <xdr:row>171</xdr:row>
      <xdr:rowOff>46827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28189281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172</xdr:row>
      <xdr:rowOff>53869</xdr:rowOff>
    </xdr:from>
    <xdr:to>
      <xdr:col>22</xdr:col>
      <xdr:colOff>229192</xdr:colOff>
      <xdr:row>188</xdr:row>
      <xdr:rowOff>76108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31307592"/>
          <a:ext cx="6676151" cy="292956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189</xdr:row>
      <xdr:rowOff>83150</xdr:rowOff>
    </xdr:from>
    <xdr:to>
      <xdr:col>22</xdr:col>
      <xdr:colOff>229192</xdr:colOff>
      <xdr:row>205</xdr:row>
      <xdr:rowOff>103319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34425904"/>
          <a:ext cx="6676151" cy="292749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206</xdr:row>
      <xdr:rowOff>110361</xdr:rowOff>
    </xdr:from>
    <xdr:to>
      <xdr:col>22</xdr:col>
      <xdr:colOff>229192</xdr:colOff>
      <xdr:row>222</xdr:row>
      <xdr:rowOff>132599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37542146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223</xdr:row>
      <xdr:rowOff>139642</xdr:rowOff>
    </xdr:from>
    <xdr:to>
      <xdr:col>22</xdr:col>
      <xdr:colOff>229192</xdr:colOff>
      <xdr:row>239</xdr:row>
      <xdr:rowOff>161881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40660457"/>
          <a:ext cx="6676151" cy="292956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240</xdr:row>
      <xdr:rowOff>168923</xdr:rowOff>
    </xdr:from>
    <xdr:to>
      <xdr:col>22</xdr:col>
      <xdr:colOff>229192</xdr:colOff>
      <xdr:row>257</xdr:row>
      <xdr:rowOff>9453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43778769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258</xdr:row>
      <xdr:rowOff>16495</xdr:rowOff>
    </xdr:from>
    <xdr:to>
      <xdr:col>22</xdr:col>
      <xdr:colOff>229192</xdr:colOff>
      <xdr:row>274</xdr:row>
      <xdr:rowOff>38735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46897080"/>
          <a:ext cx="6676151" cy="2929563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275</xdr:row>
      <xdr:rowOff>45778</xdr:rowOff>
    </xdr:from>
    <xdr:to>
      <xdr:col>22</xdr:col>
      <xdr:colOff>229192</xdr:colOff>
      <xdr:row>291</xdr:row>
      <xdr:rowOff>68016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50015393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292</xdr:row>
      <xdr:rowOff>75058</xdr:rowOff>
    </xdr:from>
    <xdr:to>
      <xdr:col>22</xdr:col>
      <xdr:colOff>229192</xdr:colOff>
      <xdr:row>308</xdr:row>
      <xdr:rowOff>97296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53133704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309</xdr:row>
      <xdr:rowOff>104338</xdr:rowOff>
    </xdr:from>
    <xdr:to>
      <xdr:col>22</xdr:col>
      <xdr:colOff>229192</xdr:colOff>
      <xdr:row>325</xdr:row>
      <xdr:rowOff>126577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56252015"/>
          <a:ext cx="6676151" cy="292956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326</xdr:row>
      <xdr:rowOff>133619</xdr:rowOff>
    </xdr:from>
    <xdr:to>
      <xdr:col>22</xdr:col>
      <xdr:colOff>229192</xdr:colOff>
      <xdr:row>342</xdr:row>
      <xdr:rowOff>155857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59370327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343</xdr:row>
      <xdr:rowOff>162900</xdr:rowOff>
    </xdr:from>
    <xdr:to>
      <xdr:col>22</xdr:col>
      <xdr:colOff>229192</xdr:colOff>
      <xdr:row>360</xdr:row>
      <xdr:rowOff>3430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62488638"/>
          <a:ext cx="6676151" cy="2929561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361</xdr:row>
      <xdr:rowOff>10472</xdr:rowOff>
    </xdr:from>
    <xdr:to>
      <xdr:col>22</xdr:col>
      <xdr:colOff>229192</xdr:colOff>
      <xdr:row>377</xdr:row>
      <xdr:rowOff>32711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9010" y="65606949"/>
          <a:ext cx="6676151" cy="292956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196850</xdr:colOff>
      <xdr:row>17</xdr:row>
      <xdr:rowOff>2607</xdr:rowOff>
    </xdr:from>
    <xdr:to>
      <xdr:col>6</xdr:col>
      <xdr:colOff>13716</xdr:colOff>
      <xdr:row>32</xdr:row>
      <xdr:rowOff>73072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3129435"/>
          <a:ext cx="3663652" cy="282943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33</xdr:row>
      <xdr:rowOff>86420</xdr:rowOff>
    </xdr:from>
    <xdr:to>
      <xdr:col>6</xdr:col>
      <xdr:colOff>13716</xdr:colOff>
      <xdr:row>48</xdr:row>
      <xdr:rowOff>156884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6156144"/>
          <a:ext cx="3663652" cy="282943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49</xdr:row>
      <xdr:rowOff>170232</xdr:rowOff>
    </xdr:from>
    <xdr:to>
      <xdr:col>6</xdr:col>
      <xdr:colOff>13716</xdr:colOff>
      <xdr:row>65</xdr:row>
      <xdr:rowOff>57892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9182853"/>
          <a:ext cx="3663652" cy="2830556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66</xdr:row>
      <xdr:rowOff>71240</xdr:rowOff>
    </xdr:from>
    <xdr:to>
      <xdr:col>6</xdr:col>
      <xdr:colOff>13716</xdr:colOff>
      <xdr:row>81</xdr:row>
      <xdr:rowOff>142829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12210688"/>
          <a:ext cx="3663652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82</xdr:row>
      <xdr:rowOff>156177</xdr:rowOff>
    </xdr:from>
    <xdr:to>
      <xdr:col>6</xdr:col>
      <xdr:colOff>13716</xdr:colOff>
      <xdr:row>98</xdr:row>
      <xdr:rowOff>43836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15238522"/>
          <a:ext cx="3663652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99</xdr:row>
      <xdr:rowOff>57184</xdr:rowOff>
    </xdr:from>
    <xdr:to>
      <xdr:col>6</xdr:col>
      <xdr:colOff>13716</xdr:colOff>
      <xdr:row>114</xdr:row>
      <xdr:rowOff>127646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18266356"/>
          <a:ext cx="3663652" cy="2829428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115</xdr:row>
      <xdr:rowOff>140994</xdr:rowOff>
    </xdr:from>
    <xdr:to>
      <xdr:col>6</xdr:col>
      <xdr:colOff>13716</xdr:colOff>
      <xdr:row>131</xdr:row>
      <xdr:rowOff>27525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21293063"/>
          <a:ext cx="3663652" cy="2829428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132</xdr:row>
      <xdr:rowOff>40873</xdr:rowOff>
    </xdr:from>
    <xdr:to>
      <xdr:col>6</xdr:col>
      <xdr:colOff>13716</xdr:colOff>
      <xdr:row>147</xdr:row>
      <xdr:rowOff>112463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24319770"/>
          <a:ext cx="3663652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148</xdr:row>
      <xdr:rowOff>125811</xdr:rowOff>
    </xdr:from>
    <xdr:to>
      <xdr:col>6</xdr:col>
      <xdr:colOff>13716</xdr:colOff>
      <xdr:row>164</xdr:row>
      <xdr:rowOff>13469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27347604"/>
          <a:ext cx="3663652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165</xdr:row>
      <xdr:rowOff>26817</xdr:rowOff>
    </xdr:from>
    <xdr:to>
      <xdr:col>6</xdr:col>
      <xdr:colOff>13716</xdr:colOff>
      <xdr:row>180</xdr:row>
      <xdr:rowOff>98407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30375438"/>
          <a:ext cx="3663652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181</xdr:row>
      <xdr:rowOff>111755</xdr:rowOff>
    </xdr:from>
    <xdr:to>
      <xdr:col>6</xdr:col>
      <xdr:colOff>13716</xdr:colOff>
      <xdr:row>196</xdr:row>
      <xdr:rowOff>183344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33403272"/>
          <a:ext cx="3663652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198</xdr:row>
      <xdr:rowOff>12761</xdr:rowOff>
    </xdr:from>
    <xdr:to>
      <xdr:col>6</xdr:col>
      <xdr:colOff>13716</xdr:colOff>
      <xdr:row>213</xdr:row>
      <xdr:rowOff>83225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36431106"/>
          <a:ext cx="3663652" cy="2829429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214</xdr:row>
      <xdr:rowOff>96573</xdr:rowOff>
    </xdr:from>
    <xdr:to>
      <xdr:col>6</xdr:col>
      <xdr:colOff>13716</xdr:colOff>
      <xdr:row>229</xdr:row>
      <xdr:rowOff>167036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39457814"/>
          <a:ext cx="3663652" cy="2829429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230</xdr:row>
      <xdr:rowOff>180384</xdr:rowOff>
    </xdr:from>
    <xdr:to>
      <xdr:col>6</xdr:col>
      <xdr:colOff>13716</xdr:colOff>
      <xdr:row>246</xdr:row>
      <xdr:rowOff>68043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42484522"/>
          <a:ext cx="3663652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247</xdr:row>
      <xdr:rowOff>81390</xdr:rowOff>
    </xdr:from>
    <xdr:to>
      <xdr:col>6</xdr:col>
      <xdr:colOff>8229</xdr:colOff>
      <xdr:row>262</xdr:row>
      <xdr:rowOff>152979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45512356"/>
          <a:ext cx="3658165" cy="2830554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263</xdr:row>
      <xdr:rowOff>166327</xdr:rowOff>
    </xdr:from>
    <xdr:to>
      <xdr:col>6</xdr:col>
      <xdr:colOff>13716</xdr:colOff>
      <xdr:row>279</xdr:row>
      <xdr:rowOff>53985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48540189"/>
          <a:ext cx="3663652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280</xdr:row>
      <xdr:rowOff>67333</xdr:rowOff>
    </xdr:from>
    <xdr:to>
      <xdr:col>6</xdr:col>
      <xdr:colOff>13716</xdr:colOff>
      <xdr:row>295</xdr:row>
      <xdr:rowOff>137797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51568023"/>
          <a:ext cx="3663652" cy="2829429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296</xdr:row>
      <xdr:rowOff>151145</xdr:rowOff>
    </xdr:from>
    <xdr:to>
      <xdr:col>6</xdr:col>
      <xdr:colOff>13716</xdr:colOff>
      <xdr:row>312</xdr:row>
      <xdr:rowOff>37677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54594731"/>
          <a:ext cx="3663652" cy="2829429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313</xdr:row>
      <xdr:rowOff>51025</xdr:rowOff>
    </xdr:from>
    <xdr:to>
      <xdr:col>6</xdr:col>
      <xdr:colOff>8229</xdr:colOff>
      <xdr:row>328</xdr:row>
      <xdr:rowOff>122615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57621439"/>
          <a:ext cx="3658165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329</xdr:row>
      <xdr:rowOff>135963</xdr:rowOff>
    </xdr:from>
    <xdr:to>
      <xdr:col>6</xdr:col>
      <xdr:colOff>8229</xdr:colOff>
      <xdr:row>345</xdr:row>
      <xdr:rowOff>23621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60649273"/>
          <a:ext cx="3658165" cy="283055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346</xdr:row>
      <xdr:rowOff>36969</xdr:rowOff>
    </xdr:from>
    <xdr:to>
      <xdr:col>6</xdr:col>
      <xdr:colOff>8229</xdr:colOff>
      <xdr:row>361</xdr:row>
      <xdr:rowOff>108560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63677107"/>
          <a:ext cx="3658165" cy="2830556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0</xdr:row>
      <xdr:rowOff>101600</xdr:rowOff>
    </xdr:from>
    <xdr:to>
      <xdr:col>6</xdr:col>
      <xdr:colOff>8229</xdr:colOff>
      <xdr:row>15</xdr:row>
      <xdr:rowOff>173190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101600"/>
          <a:ext cx="3664922" cy="2847447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362</xdr:row>
      <xdr:rowOff>121900</xdr:rowOff>
    </xdr:from>
    <xdr:to>
      <xdr:col>6</xdr:col>
      <xdr:colOff>8229</xdr:colOff>
      <xdr:row>378</xdr:row>
      <xdr:rowOff>8433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67112586"/>
          <a:ext cx="366492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0</xdr:row>
      <xdr:rowOff>101600</xdr:rowOff>
    </xdr:from>
    <xdr:to>
      <xdr:col>12</xdr:col>
      <xdr:colOff>492827</xdr:colOff>
      <xdr:row>16</xdr:row>
      <xdr:rowOff>8623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1016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17</xdr:row>
      <xdr:rowOff>1350</xdr:rowOff>
    </xdr:from>
    <xdr:to>
      <xdr:col>12</xdr:col>
      <xdr:colOff>492827</xdr:colOff>
      <xdr:row>32</xdr:row>
      <xdr:rowOff>92150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31255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33</xdr:row>
      <xdr:rowOff>84876</xdr:rowOff>
    </xdr:from>
    <xdr:to>
      <xdr:col>12</xdr:col>
      <xdr:colOff>492827</xdr:colOff>
      <xdr:row>48</xdr:row>
      <xdr:rowOff>175676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61495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49</xdr:row>
      <xdr:rowOff>168403</xdr:rowOff>
    </xdr:from>
    <xdr:to>
      <xdr:col>12</xdr:col>
      <xdr:colOff>492827</xdr:colOff>
      <xdr:row>65</xdr:row>
      <xdr:rowOff>75426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91734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66</xdr:row>
      <xdr:rowOff>68153</xdr:rowOff>
    </xdr:from>
    <xdr:to>
      <xdr:col>12</xdr:col>
      <xdr:colOff>492827</xdr:colOff>
      <xdr:row>81</xdr:row>
      <xdr:rowOff>158953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121974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82</xdr:row>
      <xdr:rowOff>151679</xdr:rowOff>
    </xdr:from>
    <xdr:to>
      <xdr:col>12</xdr:col>
      <xdr:colOff>492827</xdr:colOff>
      <xdr:row>98</xdr:row>
      <xdr:rowOff>58703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152213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99</xdr:row>
      <xdr:rowOff>51429</xdr:rowOff>
    </xdr:from>
    <xdr:to>
      <xdr:col>12</xdr:col>
      <xdr:colOff>492827</xdr:colOff>
      <xdr:row>114</xdr:row>
      <xdr:rowOff>142229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182453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115</xdr:row>
      <xdr:rowOff>134956</xdr:rowOff>
    </xdr:from>
    <xdr:to>
      <xdr:col>12</xdr:col>
      <xdr:colOff>492827</xdr:colOff>
      <xdr:row>131</xdr:row>
      <xdr:rowOff>41979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212692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132</xdr:row>
      <xdr:rowOff>34706</xdr:rowOff>
    </xdr:from>
    <xdr:to>
      <xdr:col>12</xdr:col>
      <xdr:colOff>492827</xdr:colOff>
      <xdr:row>147</xdr:row>
      <xdr:rowOff>125506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242932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148</xdr:row>
      <xdr:rowOff>118232</xdr:rowOff>
    </xdr:from>
    <xdr:to>
      <xdr:col>12</xdr:col>
      <xdr:colOff>492827</xdr:colOff>
      <xdr:row>164</xdr:row>
      <xdr:rowOff>25256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273171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165</xdr:row>
      <xdr:rowOff>17982</xdr:rowOff>
    </xdr:from>
    <xdr:to>
      <xdr:col>12</xdr:col>
      <xdr:colOff>492827</xdr:colOff>
      <xdr:row>180</xdr:row>
      <xdr:rowOff>108782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303411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181</xdr:row>
      <xdr:rowOff>101509</xdr:rowOff>
    </xdr:from>
    <xdr:to>
      <xdr:col>12</xdr:col>
      <xdr:colOff>492827</xdr:colOff>
      <xdr:row>197</xdr:row>
      <xdr:rowOff>8532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333650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198</xdr:row>
      <xdr:rowOff>1259</xdr:rowOff>
    </xdr:from>
    <xdr:to>
      <xdr:col>12</xdr:col>
      <xdr:colOff>492827</xdr:colOff>
      <xdr:row>213</xdr:row>
      <xdr:rowOff>92059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363890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214</xdr:row>
      <xdr:rowOff>84785</xdr:rowOff>
    </xdr:from>
    <xdr:to>
      <xdr:col>12</xdr:col>
      <xdr:colOff>492827</xdr:colOff>
      <xdr:row>229</xdr:row>
      <xdr:rowOff>175585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394129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230</xdr:row>
      <xdr:rowOff>168312</xdr:rowOff>
    </xdr:from>
    <xdr:to>
      <xdr:col>12</xdr:col>
      <xdr:colOff>492827</xdr:colOff>
      <xdr:row>246</xdr:row>
      <xdr:rowOff>75335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424369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247</xdr:row>
      <xdr:rowOff>68062</xdr:rowOff>
    </xdr:from>
    <xdr:to>
      <xdr:col>12</xdr:col>
      <xdr:colOff>492827</xdr:colOff>
      <xdr:row>262</xdr:row>
      <xdr:rowOff>158862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454608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263</xdr:row>
      <xdr:rowOff>151588</xdr:rowOff>
    </xdr:from>
    <xdr:to>
      <xdr:col>12</xdr:col>
      <xdr:colOff>492827</xdr:colOff>
      <xdr:row>279</xdr:row>
      <xdr:rowOff>58612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484848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280</xdr:row>
      <xdr:rowOff>51338</xdr:rowOff>
    </xdr:from>
    <xdr:to>
      <xdr:col>12</xdr:col>
      <xdr:colOff>492827</xdr:colOff>
      <xdr:row>295</xdr:row>
      <xdr:rowOff>142138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515087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296</xdr:row>
      <xdr:rowOff>134865</xdr:rowOff>
    </xdr:from>
    <xdr:to>
      <xdr:col>12</xdr:col>
      <xdr:colOff>492827</xdr:colOff>
      <xdr:row>312</xdr:row>
      <xdr:rowOff>41888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545327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313</xdr:row>
      <xdr:rowOff>34615</xdr:rowOff>
    </xdr:from>
    <xdr:to>
      <xdr:col>12</xdr:col>
      <xdr:colOff>492827</xdr:colOff>
      <xdr:row>328</xdr:row>
      <xdr:rowOff>125415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575566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329</xdr:row>
      <xdr:rowOff>118141</xdr:rowOff>
    </xdr:from>
    <xdr:to>
      <xdr:col>12</xdr:col>
      <xdr:colOff>492827</xdr:colOff>
      <xdr:row>345</xdr:row>
      <xdr:rowOff>25165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6058060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346</xdr:row>
      <xdr:rowOff>17891</xdr:rowOff>
    </xdr:from>
    <xdr:to>
      <xdr:col>12</xdr:col>
      <xdr:colOff>492827</xdr:colOff>
      <xdr:row>361</xdr:row>
      <xdr:rowOff>108691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63604550"/>
          <a:ext cx="3681382" cy="28474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362</xdr:row>
      <xdr:rowOff>101410</xdr:rowOff>
    </xdr:from>
    <xdr:to>
      <xdr:col>12</xdr:col>
      <xdr:colOff>492827</xdr:colOff>
      <xdr:row>378</xdr:row>
      <xdr:rowOff>8433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163" y="66628492"/>
          <a:ext cx="3681382" cy="28474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7"/>
  <sheetViews>
    <sheetView workbookViewId="0"/>
  </sheetViews>
  <sheetFormatPr defaultRowHeight="14.4" x14ac:dyDescent="0.55000000000000004"/>
  <cols>
    <col min="1" max="1" width="49.89453125" customWidth="1"/>
    <col min="2" max="2" width="11.47265625" customWidth="1"/>
    <col min="3" max="3" width="9.68359375" bestFit="1" customWidth="1"/>
    <col min="4" max="4" width="9.578125" customWidth="1"/>
    <col min="5" max="6" width="11.3125" customWidth="1"/>
    <col min="7" max="7" width="19" style="11" customWidth="1"/>
    <col min="8" max="8" width="6.3125" customWidth="1"/>
  </cols>
  <sheetData>
    <row r="1" spans="1:8" x14ac:dyDescent="0.55000000000000004">
      <c r="A1" s="1" t="s">
        <v>6</v>
      </c>
      <c r="B1" s="1" t="s">
        <v>7</v>
      </c>
      <c r="C1" s="1" t="s">
        <v>76</v>
      </c>
      <c r="D1" s="1" t="s">
        <v>8</v>
      </c>
      <c r="E1" s="1" t="s">
        <v>9</v>
      </c>
      <c r="F1" s="1" t="s">
        <v>10</v>
      </c>
      <c r="G1" s="1" t="s">
        <v>11</v>
      </c>
      <c r="H1" s="1" t="s">
        <v>12</v>
      </c>
    </row>
    <row r="2" spans="1:8" x14ac:dyDescent="0.55000000000000004">
      <c r="A2" t="s">
        <v>28</v>
      </c>
      <c r="B2" s="25">
        <v>44218</v>
      </c>
      <c r="C2" s="13">
        <v>0.39930555555555558</v>
      </c>
      <c r="D2" s="3" t="s">
        <v>74</v>
      </c>
      <c r="E2">
        <v>8</v>
      </c>
      <c r="F2">
        <v>9012</v>
      </c>
      <c r="G2" s="11">
        <v>24.379891710170121</v>
      </c>
      <c r="H2">
        <v>30</v>
      </c>
    </row>
    <row r="3" spans="1:8" x14ac:dyDescent="0.55000000000000004">
      <c r="A3" t="s">
        <v>29</v>
      </c>
      <c r="B3" s="25">
        <v>44218</v>
      </c>
      <c r="C3" s="13">
        <v>0.44097222222222227</v>
      </c>
      <c r="D3" s="3" t="s">
        <v>74</v>
      </c>
      <c r="E3">
        <v>4</v>
      </c>
      <c r="F3">
        <v>9007</v>
      </c>
      <c r="G3" s="11">
        <v>24.379891710170121</v>
      </c>
      <c r="H3">
        <v>30</v>
      </c>
    </row>
    <row r="4" spans="1:8" x14ac:dyDescent="0.55000000000000004">
      <c r="A4" t="s">
        <v>30</v>
      </c>
      <c r="B4" s="25">
        <v>44218</v>
      </c>
      <c r="C4" s="13">
        <v>0.4826388888888889</v>
      </c>
      <c r="D4" s="3" t="s">
        <v>74</v>
      </c>
      <c r="E4">
        <v>60</v>
      </c>
      <c r="F4">
        <v>9064</v>
      </c>
      <c r="G4" s="11">
        <v>24.379891710170121</v>
      </c>
      <c r="H4">
        <v>30</v>
      </c>
    </row>
    <row r="5" spans="1:8" x14ac:dyDescent="0.55000000000000004">
      <c r="A5" t="s">
        <v>31</v>
      </c>
      <c r="B5" s="25">
        <v>44218</v>
      </c>
      <c r="C5" s="13">
        <v>0.52430555555555558</v>
      </c>
      <c r="D5" s="3" t="s">
        <v>74</v>
      </c>
      <c r="E5">
        <v>56</v>
      </c>
      <c r="F5">
        <v>9060</v>
      </c>
      <c r="G5" s="11">
        <v>24.379891710170121</v>
      </c>
      <c r="H5">
        <v>30</v>
      </c>
    </row>
    <row r="6" spans="1:8" x14ac:dyDescent="0.55000000000000004">
      <c r="A6" t="s">
        <v>32</v>
      </c>
      <c r="B6" s="25">
        <v>44218</v>
      </c>
      <c r="C6" s="13">
        <v>0.56597222222222221</v>
      </c>
      <c r="D6" s="3" t="s">
        <v>74</v>
      </c>
      <c r="E6">
        <v>52</v>
      </c>
      <c r="F6">
        <v>9056</v>
      </c>
      <c r="G6" s="11">
        <v>24.379891710170121</v>
      </c>
      <c r="H6">
        <v>30</v>
      </c>
    </row>
    <row r="7" spans="1:8" x14ac:dyDescent="0.55000000000000004">
      <c r="A7" t="s">
        <v>33</v>
      </c>
      <c r="B7" s="25">
        <v>44218</v>
      </c>
      <c r="C7" s="13">
        <v>0.60763888888888895</v>
      </c>
      <c r="D7" s="3" t="s">
        <v>74</v>
      </c>
      <c r="E7">
        <v>48</v>
      </c>
      <c r="F7">
        <v>9052</v>
      </c>
      <c r="G7" s="11">
        <v>24.379891710170121</v>
      </c>
      <c r="H7">
        <v>30</v>
      </c>
    </row>
    <row r="8" spans="1:8" x14ac:dyDescent="0.55000000000000004">
      <c r="A8" t="s">
        <v>34</v>
      </c>
      <c r="B8" s="25">
        <v>44218</v>
      </c>
      <c r="C8" s="13">
        <v>0.64930555555555558</v>
      </c>
      <c r="D8" s="3" t="s">
        <v>74</v>
      </c>
      <c r="E8">
        <v>44</v>
      </c>
      <c r="F8">
        <v>9048</v>
      </c>
      <c r="G8" s="11">
        <v>24.379891710170121</v>
      </c>
      <c r="H8">
        <v>30</v>
      </c>
    </row>
    <row r="9" spans="1:8" x14ac:dyDescent="0.55000000000000004">
      <c r="A9" t="s">
        <v>35</v>
      </c>
      <c r="B9" s="25">
        <v>44218</v>
      </c>
      <c r="C9" s="13">
        <v>0.69097222222222221</v>
      </c>
      <c r="D9" s="3" t="s">
        <v>74</v>
      </c>
      <c r="E9">
        <v>40</v>
      </c>
      <c r="F9">
        <v>9044</v>
      </c>
      <c r="G9" s="11">
        <v>24.379891710170121</v>
      </c>
      <c r="H9">
        <v>30</v>
      </c>
    </row>
    <row r="10" spans="1:8" x14ac:dyDescent="0.55000000000000004">
      <c r="A10" t="s">
        <v>36</v>
      </c>
      <c r="B10" s="25">
        <v>44218</v>
      </c>
      <c r="C10" s="13">
        <v>0.73263888888888884</v>
      </c>
      <c r="D10" s="3" t="s">
        <v>74</v>
      </c>
      <c r="E10">
        <v>36</v>
      </c>
      <c r="F10">
        <v>9040</v>
      </c>
      <c r="G10" s="11">
        <v>24.379891710170121</v>
      </c>
      <c r="H10">
        <v>30</v>
      </c>
    </row>
    <row r="11" spans="1:8" x14ac:dyDescent="0.55000000000000004">
      <c r="A11" t="s">
        <v>37</v>
      </c>
      <c r="B11" s="25">
        <v>44218</v>
      </c>
      <c r="C11" s="13">
        <v>0.77430555555555547</v>
      </c>
      <c r="D11" s="3" t="s">
        <v>74</v>
      </c>
      <c r="E11">
        <v>32</v>
      </c>
      <c r="F11">
        <v>9036</v>
      </c>
      <c r="G11" s="11">
        <v>24.379891710170121</v>
      </c>
      <c r="H11">
        <v>30</v>
      </c>
    </row>
    <row r="12" spans="1:8" x14ac:dyDescent="0.55000000000000004">
      <c r="A12" t="s">
        <v>38</v>
      </c>
      <c r="B12" s="25">
        <v>44218</v>
      </c>
      <c r="C12" s="13">
        <v>0.81597222222222221</v>
      </c>
      <c r="D12" s="3" t="s">
        <v>74</v>
      </c>
      <c r="E12">
        <v>28</v>
      </c>
      <c r="F12">
        <v>9032</v>
      </c>
      <c r="G12" s="11">
        <v>24.379891710170121</v>
      </c>
      <c r="H12">
        <v>30</v>
      </c>
    </row>
    <row r="13" spans="1:8" x14ac:dyDescent="0.55000000000000004">
      <c r="A13" t="s">
        <v>39</v>
      </c>
      <c r="B13" s="25">
        <v>44218</v>
      </c>
      <c r="C13" s="13">
        <v>0.85763888888888884</v>
      </c>
      <c r="D13" s="3" t="s">
        <v>74</v>
      </c>
      <c r="E13">
        <v>24</v>
      </c>
      <c r="F13">
        <v>9028</v>
      </c>
      <c r="G13" s="11">
        <v>24.379891710170121</v>
      </c>
      <c r="H13">
        <v>30</v>
      </c>
    </row>
    <row r="14" spans="1:8" x14ac:dyDescent="0.55000000000000004">
      <c r="A14" t="s">
        <v>40</v>
      </c>
      <c r="B14" s="25">
        <v>44218</v>
      </c>
      <c r="C14" s="13">
        <v>0.89930555555555547</v>
      </c>
      <c r="D14" s="3" t="s">
        <v>74</v>
      </c>
      <c r="E14">
        <v>21</v>
      </c>
      <c r="F14">
        <v>9024</v>
      </c>
      <c r="G14" s="11">
        <v>24.379891710170121</v>
      </c>
      <c r="H14">
        <v>30</v>
      </c>
    </row>
    <row r="15" spans="1:8" x14ac:dyDescent="0.55000000000000004">
      <c r="A15" t="s">
        <v>41</v>
      </c>
      <c r="B15" s="25">
        <v>44218</v>
      </c>
      <c r="C15" s="13">
        <v>0.94097222222222221</v>
      </c>
      <c r="D15" s="3" t="s">
        <v>74</v>
      </c>
      <c r="E15">
        <v>17</v>
      </c>
      <c r="F15">
        <v>9020</v>
      </c>
      <c r="G15" s="11">
        <v>24.379891710170121</v>
      </c>
      <c r="H15">
        <v>30</v>
      </c>
    </row>
    <row r="16" spans="1:8" x14ac:dyDescent="0.55000000000000004">
      <c r="A16" t="s">
        <v>42</v>
      </c>
      <c r="B16" s="25">
        <v>44218</v>
      </c>
      <c r="C16" s="13">
        <v>0.98263888888888884</v>
      </c>
      <c r="D16" s="3" t="s">
        <v>74</v>
      </c>
      <c r="E16">
        <v>13</v>
      </c>
      <c r="F16">
        <v>9016</v>
      </c>
      <c r="G16" s="11">
        <v>24.379891710170121</v>
      </c>
      <c r="H16">
        <v>30</v>
      </c>
    </row>
    <row r="17" spans="1:8" x14ac:dyDescent="0.55000000000000004">
      <c r="A17" t="s">
        <v>43</v>
      </c>
      <c r="B17" s="25">
        <v>44219</v>
      </c>
      <c r="C17" s="13">
        <v>2.4305555555555556E-2</v>
      </c>
      <c r="D17" s="3" t="s">
        <v>74</v>
      </c>
      <c r="E17">
        <v>9</v>
      </c>
      <c r="F17">
        <v>9012</v>
      </c>
      <c r="G17" s="11">
        <v>24.379891710170121</v>
      </c>
      <c r="H17">
        <v>30</v>
      </c>
    </row>
    <row r="18" spans="1:8" x14ac:dyDescent="0.55000000000000004">
      <c r="A18" t="s">
        <v>44</v>
      </c>
      <c r="B18" s="25">
        <v>44219</v>
      </c>
      <c r="C18" s="13">
        <v>6.5972222222222224E-2</v>
      </c>
      <c r="D18" s="3" t="s">
        <v>74</v>
      </c>
      <c r="E18">
        <v>5</v>
      </c>
      <c r="F18">
        <v>9009</v>
      </c>
      <c r="G18" s="11">
        <v>24.379891710170121</v>
      </c>
      <c r="H18">
        <v>30</v>
      </c>
    </row>
    <row r="19" spans="1:8" x14ac:dyDescent="0.55000000000000004">
      <c r="A19" t="s">
        <v>45</v>
      </c>
      <c r="B19" s="25">
        <v>44219</v>
      </c>
      <c r="C19" s="13">
        <v>0.1076388888888889</v>
      </c>
      <c r="D19" s="3" t="s">
        <v>74</v>
      </c>
      <c r="E19">
        <v>61</v>
      </c>
      <c r="F19">
        <v>9065</v>
      </c>
      <c r="G19" s="11">
        <v>24.379891710170121</v>
      </c>
      <c r="H19">
        <v>30</v>
      </c>
    </row>
    <row r="20" spans="1:8" x14ac:dyDescent="0.55000000000000004">
      <c r="A20" t="s">
        <v>46</v>
      </c>
      <c r="B20" s="25">
        <v>44219</v>
      </c>
      <c r="C20" s="13">
        <v>0.14930555555555555</v>
      </c>
      <c r="D20" s="3" t="s">
        <v>74</v>
      </c>
      <c r="E20">
        <v>57</v>
      </c>
      <c r="F20">
        <v>9061</v>
      </c>
      <c r="G20" s="11">
        <v>24.379891710170121</v>
      </c>
      <c r="H20">
        <v>30</v>
      </c>
    </row>
    <row r="21" spans="1:8" x14ac:dyDescent="0.55000000000000004">
      <c r="A21" t="s">
        <v>47</v>
      </c>
      <c r="B21" s="25">
        <v>44219</v>
      </c>
      <c r="C21" s="13">
        <v>0.19097222222222221</v>
      </c>
      <c r="D21" s="3" t="s">
        <v>74</v>
      </c>
      <c r="E21">
        <v>53</v>
      </c>
      <c r="F21">
        <v>9057</v>
      </c>
      <c r="G21" s="11">
        <v>24.379891710170121</v>
      </c>
      <c r="H21">
        <v>30</v>
      </c>
    </row>
    <row r="22" spans="1:8" x14ac:dyDescent="0.55000000000000004">
      <c r="A22" t="s">
        <v>48</v>
      </c>
      <c r="B22" s="25">
        <v>44219</v>
      </c>
      <c r="C22" s="13">
        <v>0.23263888888888887</v>
      </c>
      <c r="D22" s="3" t="s">
        <v>74</v>
      </c>
      <c r="E22">
        <v>49</v>
      </c>
      <c r="F22">
        <v>9053</v>
      </c>
      <c r="G22" s="11">
        <v>24.379891710170121</v>
      </c>
      <c r="H22">
        <v>30</v>
      </c>
    </row>
    <row r="23" spans="1:8" x14ac:dyDescent="0.55000000000000004">
      <c r="A23" t="s">
        <v>49</v>
      </c>
      <c r="B23" s="25">
        <v>44219</v>
      </c>
      <c r="C23" s="13">
        <v>0.27430555555555552</v>
      </c>
      <c r="D23" s="3" t="s">
        <v>74</v>
      </c>
      <c r="E23">
        <v>45</v>
      </c>
      <c r="F23">
        <v>9049</v>
      </c>
      <c r="G23" s="11">
        <v>24.379891710170121</v>
      </c>
      <c r="H23">
        <v>30</v>
      </c>
    </row>
    <row r="24" spans="1:8" x14ac:dyDescent="0.55000000000000004">
      <c r="A24" t="s">
        <v>50</v>
      </c>
      <c r="B24" s="25">
        <v>44219</v>
      </c>
      <c r="C24" s="13">
        <v>0.31597222222222221</v>
      </c>
      <c r="D24" s="3" t="s">
        <v>74</v>
      </c>
      <c r="E24">
        <v>41</v>
      </c>
      <c r="F24">
        <v>9045</v>
      </c>
      <c r="G24" s="11">
        <v>24.379891710170121</v>
      </c>
      <c r="H24">
        <v>30</v>
      </c>
    </row>
    <row r="25" spans="1:8" x14ac:dyDescent="0.55000000000000004">
      <c r="A25" t="s">
        <v>51</v>
      </c>
      <c r="B25" s="25">
        <v>44218</v>
      </c>
      <c r="C25" s="13">
        <v>0.39930555555555558</v>
      </c>
      <c r="D25" s="3" t="s">
        <v>75</v>
      </c>
      <c r="E25">
        <v>50</v>
      </c>
      <c r="F25">
        <v>9053</v>
      </c>
      <c r="G25" s="11">
        <v>25.42279440326503</v>
      </c>
      <c r="H25">
        <v>30</v>
      </c>
    </row>
    <row r="26" spans="1:8" x14ac:dyDescent="0.55000000000000004">
      <c r="A26" t="s">
        <v>52</v>
      </c>
      <c r="B26" s="25">
        <v>44218</v>
      </c>
      <c r="C26" s="13">
        <v>0.44097222222222227</v>
      </c>
      <c r="D26" s="3" t="s">
        <v>75</v>
      </c>
      <c r="E26">
        <v>44</v>
      </c>
      <c r="F26">
        <v>9048</v>
      </c>
      <c r="G26" s="11">
        <v>25.42279440326503</v>
      </c>
      <c r="H26">
        <v>30</v>
      </c>
    </row>
    <row r="27" spans="1:8" x14ac:dyDescent="0.55000000000000004">
      <c r="A27" t="s">
        <v>53</v>
      </c>
      <c r="B27" s="25">
        <v>44218</v>
      </c>
      <c r="C27" s="13">
        <v>0.4826388888888889</v>
      </c>
      <c r="D27" s="3" t="s">
        <v>75</v>
      </c>
      <c r="E27">
        <v>38</v>
      </c>
      <c r="F27">
        <v>9042</v>
      </c>
      <c r="G27" s="11">
        <v>25.42279440326503</v>
      </c>
      <c r="H27">
        <v>30</v>
      </c>
    </row>
    <row r="28" spans="1:8" x14ac:dyDescent="0.55000000000000004">
      <c r="A28" t="s">
        <v>54</v>
      </c>
      <c r="B28" s="25">
        <v>44218</v>
      </c>
      <c r="C28" s="13">
        <v>0.52430555555555558</v>
      </c>
      <c r="D28" s="3" t="s">
        <v>75</v>
      </c>
      <c r="E28">
        <v>33</v>
      </c>
      <c r="F28">
        <v>9036</v>
      </c>
      <c r="G28" s="11">
        <v>25.42279440326503</v>
      </c>
      <c r="H28">
        <v>30</v>
      </c>
    </row>
    <row r="29" spans="1:8" x14ac:dyDescent="0.55000000000000004">
      <c r="A29" t="s">
        <v>55</v>
      </c>
      <c r="B29" s="25">
        <v>44218</v>
      </c>
      <c r="C29" s="13">
        <v>0.56597222222222221</v>
      </c>
      <c r="D29" s="3" t="s">
        <v>75</v>
      </c>
      <c r="E29">
        <v>27</v>
      </c>
      <c r="F29">
        <v>9031</v>
      </c>
      <c r="G29" s="11">
        <v>25.42279440326503</v>
      </c>
      <c r="H29">
        <v>30</v>
      </c>
    </row>
    <row r="30" spans="1:8" x14ac:dyDescent="0.55000000000000004">
      <c r="A30" t="s">
        <v>56</v>
      </c>
      <c r="B30" s="25">
        <v>44218</v>
      </c>
      <c r="C30" s="13">
        <v>0.60763888888888895</v>
      </c>
      <c r="D30" s="3" t="s">
        <v>75</v>
      </c>
      <c r="E30">
        <v>22</v>
      </c>
      <c r="F30">
        <v>9025</v>
      </c>
      <c r="G30" s="11">
        <v>25.42279440326503</v>
      </c>
      <c r="H30">
        <v>30</v>
      </c>
    </row>
    <row r="31" spans="1:8" x14ac:dyDescent="0.55000000000000004">
      <c r="A31" t="s">
        <v>57</v>
      </c>
      <c r="B31" s="25">
        <v>44218</v>
      </c>
      <c r="C31" s="13">
        <v>0.64930555555555558</v>
      </c>
      <c r="D31" s="3" t="s">
        <v>75</v>
      </c>
      <c r="E31">
        <v>16</v>
      </c>
      <c r="F31">
        <v>9020</v>
      </c>
      <c r="G31" s="11">
        <v>25.42279440326503</v>
      </c>
      <c r="H31">
        <v>30</v>
      </c>
    </row>
    <row r="32" spans="1:8" x14ac:dyDescent="0.55000000000000004">
      <c r="A32" t="s">
        <v>58</v>
      </c>
      <c r="B32" s="25">
        <v>44218</v>
      </c>
      <c r="C32" s="13">
        <v>0.69097222222222221</v>
      </c>
      <c r="D32" s="3" t="s">
        <v>75</v>
      </c>
      <c r="E32">
        <v>10</v>
      </c>
      <c r="F32">
        <v>9014</v>
      </c>
      <c r="G32" s="11">
        <v>25.42279440326503</v>
      </c>
      <c r="H32">
        <v>30</v>
      </c>
    </row>
    <row r="33" spans="1:8" x14ac:dyDescent="0.55000000000000004">
      <c r="A33" t="s">
        <v>59</v>
      </c>
      <c r="B33" s="25">
        <v>44218</v>
      </c>
      <c r="C33" s="13">
        <v>0.73263888888888884</v>
      </c>
      <c r="D33" s="3" t="s">
        <v>75</v>
      </c>
      <c r="E33">
        <v>5</v>
      </c>
      <c r="F33">
        <v>9008</v>
      </c>
      <c r="G33" s="11">
        <v>25.42279440326503</v>
      </c>
      <c r="H33">
        <v>30</v>
      </c>
    </row>
    <row r="34" spans="1:8" x14ac:dyDescent="0.55000000000000004">
      <c r="A34" t="s">
        <v>60</v>
      </c>
      <c r="B34" s="25">
        <v>44218</v>
      </c>
      <c r="C34" s="13">
        <v>0.77430555555555547</v>
      </c>
      <c r="D34" s="3" t="s">
        <v>75</v>
      </c>
      <c r="E34">
        <v>59</v>
      </c>
      <c r="F34">
        <v>9063</v>
      </c>
      <c r="G34" s="11">
        <v>25.42279440326503</v>
      </c>
      <c r="H34">
        <v>30</v>
      </c>
    </row>
    <row r="35" spans="1:8" x14ac:dyDescent="0.55000000000000004">
      <c r="A35" t="s">
        <v>61</v>
      </c>
      <c r="B35" s="25">
        <v>44218</v>
      </c>
      <c r="C35" s="13">
        <v>0.81597222222222221</v>
      </c>
      <c r="D35" s="3" t="s">
        <v>75</v>
      </c>
      <c r="E35">
        <v>54</v>
      </c>
      <c r="F35">
        <v>9057</v>
      </c>
      <c r="G35" s="11">
        <v>25.42279440326503</v>
      </c>
      <c r="H35">
        <v>30</v>
      </c>
    </row>
    <row r="36" spans="1:8" x14ac:dyDescent="0.55000000000000004">
      <c r="A36" t="s">
        <v>62</v>
      </c>
      <c r="B36" s="25">
        <v>44218</v>
      </c>
      <c r="C36" s="13">
        <v>0.85763888888888884</v>
      </c>
      <c r="D36" s="3" t="s">
        <v>75</v>
      </c>
      <c r="E36">
        <v>48</v>
      </c>
      <c r="F36">
        <v>9052</v>
      </c>
      <c r="G36" s="11">
        <v>25.42279440326503</v>
      </c>
      <c r="H36">
        <v>30</v>
      </c>
    </row>
    <row r="37" spans="1:8" x14ac:dyDescent="0.55000000000000004">
      <c r="A37" t="s">
        <v>63</v>
      </c>
      <c r="B37" s="25">
        <v>44218</v>
      </c>
      <c r="C37" s="13">
        <v>0.89930555555555547</v>
      </c>
      <c r="D37" s="3" t="s">
        <v>75</v>
      </c>
      <c r="E37">
        <v>42</v>
      </c>
      <c r="F37">
        <v>9046</v>
      </c>
      <c r="G37" s="11">
        <v>25.42279440326503</v>
      </c>
      <c r="H37">
        <v>30</v>
      </c>
    </row>
    <row r="38" spans="1:8" x14ac:dyDescent="0.55000000000000004">
      <c r="A38" t="s">
        <v>64</v>
      </c>
      <c r="B38" s="25">
        <v>44218</v>
      </c>
      <c r="C38" s="13">
        <v>0.94097222222222221</v>
      </c>
      <c r="D38" s="3" t="s">
        <v>75</v>
      </c>
      <c r="E38">
        <v>37</v>
      </c>
      <c r="F38">
        <v>9040</v>
      </c>
      <c r="G38" s="11">
        <v>25.42279440326503</v>
      </c>
      <c r="H38">
        <v>30</v>
      </c>
    </row>
    <row r="39" spans="1:8" x14ac:dyDescent="0.55000000000000004">
      <c r="A39" t="s">
        <v>65</v>
      </c>
      <c r="B39" s="25">
        <v>44218</v>
      </c>
      <c r="C39" s="13">
        <v>0.98263888888888884</v>
      </c>
      <c r="D39" s="3" t="s">
        <v>75</v>
      </c>
      <c r="E39">
        <v>31</v>
      </c>
      <c r="F39">
        <v>9035</v>
      </c>
      <c r="G39" s="11">
        <v>25.42279440326503</v>
      </c>
      <c r="H39">
        <v>30</v>
      </c>
    </row>
    <row r="40" spans="1:8" x14ac:dyDescent="0.55000000000000004">
      <c r="A40" t="s">
        <v>66</v>
      </c>
      <c r="B40" s="25">
        <v>44219</v>
      </c>
      <c r="C40" s="13">
        <v>2.4305555555555556E-2</v>
      </c>
      <c r="D40" s="3" t="s">
        <v>75</v>
      </c>
      <c r="E40">
        <v>26</v>
      </c>
      <c r="F40">
        <v>9029</v>
      </c>
      <c r="G40" s="11">
        <v>25.42279440326503</v>
      </c>
      <c r="H40">
        <v>30</v>
      </c>
    </row>
    <row r="41" spans="1:8" x14ac:dyDescent="0.55000000000000004">
      <c r="A41" t="s">
        <v>67</v>
      </c>
      <c r="B41" s="25">
        <v>44219</v>
      </c>
      <c r="C41" s="13">
        <v>6.5972222222222224E-2</v>
      </c>
      <c r="D41" s="3" t="s">
        <v>75</v>
      </c>
      <c r="E41">
        <v>20</v>
      </c>
      <c r="F41">
        <v>9024</v>
      </c>
      <c r="G41" s="11">
        <v>25.42279440326503</v>
      </c>
      <c r="H41">
        <v>30</v>
      </c>
    </row>
    <row r="42" spans="1:8" x14ac:dyDescent="0.55000000000000004">
      <c r="A42" t="s">
        <v>68</v>
      </c>
      <c r="B42" s="25">
        <v>44219</v>
      </c>
      <c r="C42" s="13">
        <v>0.1076388888888889</v>
      </c>
      <c r="D42" s="3" t="s">
        <v>75</v>
      </c>
      <c r="E42">
        <v>15</v>
      </c>
      <c r="F42">
        <v>9018</v>
      </c>
      <c r="G42" s="11">
        <v>25.42279440326503</v>
      </c>
      <c r="H42">
        <v>30</v>
      </c>
    </row>
    <row r="43" spans="1:8" x14ac:dyDescent="0.55000000000000004">
      <c r="A43" t="s">
        <v>69</v>
      </c>
      <c r="B43" s="25">
        <v>44219</v>
      </c>
      <c r="C43" s="13">
        <v>0.14930555555555555</v>
      </c>
      <c r="D43" s="3" t="s">
        <v>75</v>
      </c>
      <c r="E43">
        <v>9</v>
      </c>
      <c r="F43">
        <v>9012</v>
      </c>
      <c r="G43" s="11">
        <v>25.42279440326503</v>
      </c>
      <c r="H43">
        <v>30</v>
      </c>
    </row>
    <row r="44" spans="1:8" x14ac:dyDescent="0.55000000000000004">
      <c r="A44" t="s">
        <v>70</v>
      </c>
      <c r="B44" s="25">
        <v>44219</v>
      </c>
      <c r="C44" s="13">
        <v>0.19097222222222221</v>
      </c>
      <c r="D44" s="3" t="s">
        <v>75</v>
      </c>
      <c r="E44">
        <v>3</v>
      </c>
      <c r="F44">
        <v>9007</v>
      </c>
      <c r="G44" s="11">
        <v>25.42279440326503</v>
      </c>
      <c r="H44">
        <v>30</v>
      </c>
    </row>
    <row r="45" spans="1:8" x14ac:dyDescent="0.55000000000000004">
      <c r="A45" t="s">
        <v>71</v>
      </c>
      <c r="B45" s="25">
        <v>44219</v>
      </c>
      <c r="C45" s="13">
        <v>0.23263888888888887</v>
      </c>
      <c r="D45" s="3" t="s">
        <v>75</v>
      </c>
      <c r="E45">
        <v>58</v>
      </c>
      <c r="F45">
        <v>9061</v>
      </c>
      <c r="G45" s="11">
        <v>25.42279440326503</v>
      </c>
      <c r="H45">
        <v>30</v>
      </c>
    </row>
    <row r="46" spans="1:8" x14ac:dyDescent="0.55000000000000004">
      <c r="A46" t="s">
        <v>72</v>
      </c>
      <c r="B46" s="25">
        <v>44219</v>
      </c>
      <c r="C46" s="13">
        <v>0.27430555555555552</v>
      </c>
      <c r="D46" s="3" t="s">
        <v>75</v>
      </c>
      <c r="E46">
        <v>52</v>
      </c>
      <c r="F46">
        <v>9056</v>
      </c>
      <c r="G46" s="11">
        <v>25.42279440326503</v>
      </c>
      <c r="H46">
        <v>30</v>
      </c>
    </row>
    <row r="47" spans="1:8" x14ac:dyDescent="0.55000000000000004">
      <c r="A47" t="s">
        <v>73</v>
      </c>
      <c r="B47" s="25">
        <v>44219</v>
      </c>
      <c r="C47" s="13">
        <v>0.31597222222222221</v>
      </c>
      <c r="D47" s="3" t="s">
        <v>75</v>
      </c>
      <c r="E47">
        <v>47</v>
      </c>
      <c r="F47">
        <v>9050</v>
      </c>
      <c r="G47" s="11">
        <v>25.42279440326503</v>
      </c>
      <c r="H47">
        <v>30</v>
      </c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"/>
  <sheetViews>
    <sheetView workbookViewId="0"/>
  </sheetViews>
  <sheetFormatPr defaultRowHeight="14.4" x14ac:dyDescent="0.55000000000000004"/>
  <cols>
    <col min="1" max="1" width="20.05078125" style="20" bestFit="1" customWidth="1"/>
    <col min="2" max="2" width="8.89453125" style="20" bestFit="1" customWidth="1"/>
    <col min="3" max="4" width="11.68359375" style="20" bestFit="1" customWidth="1"/>
    <col min="5" max="5" width="11.7890625" style="20" bestFit="1" customWidth="1"/>
    <col min="6" max="6" width="12.3671875" style="20" bestFit="1" customWidth="1"/>
    <col min="7" max="16384" width="8.83984375" style="20"/>
  </cols>
  <sheetData>
    <row r="1" spans="1:6" x14ac:dyDescent="0.55000000000000004">
      <c r="A1" s="16" t="s">
        <v>18</v>
      </c>
      <c r="B1" s="19"/>
    </row>
    <row r="2" spans="1:6" x14ac:dyDescent="0.55000000000000004">
      <c r="A2" s="19"/>
      <c r="B2" s="19"/>
    </row>
    <row r="3" spans="1:6" x14ac:dyDescent="0.55000000000000004">
      <c r="A3" s="16" t="s">
        <v>24</v>
      </c>
      <c r="B3" s="21"/>
    </row>
    <row r="4" spans="1:6" x14ac:dyDescent="0.55000000000000004">
      <c r="A4" s="22">
        <v>8.6</v>
      </c>
      <c r="B4" s="14" t="s">
        <v>25</v>
      </c>
    </row>
    <row r="6" spans="1:6" s="24" customFormat="1" x14ac:dyDescent="0.55000000000000004">
      <c r="A6" s="17" t="s">
        <v>19</v>
      </c>
      <c r="B6" s="23"/>
    </row>
    <row r="7" spans="1:6" x14ac:dyDescent="0.55000000000000004">
      <c r="A7" s="21" t="s">
        <v>13</v>
      </c>
      <c r="B7" s="21" t="s">
        <v>21</v>
      </c>
      <c r="C7" s="21" t="s">
        <v>14</v>
      </c>
      <c r="D7" s="21" t="s">
        <v>15</v>
      </c>
      <c r="E7" s="21" t="s">
        <v>17</v>
      </c>
      <c r="F7" s="21" t="s">
        <v>11</v>
      </c>
    </row>
    <row r="8" spans="1:6" x14ac:dyDescent="0.55000000000000004">
      <c r="A8" s="14" t="s">
        <v>22</v>
      </c>
      <c r="B8" s="14">
        <v>147</v>
      </c>
      <c r="C8" s="14">
        <v>258.32668463611799</v>
      </c>
      <c r="D8" s="14">
        <v>611.23342318059304</v>
      </c>
      <c r="E8" s="14" t="s">
        <v>16</v>
      </c>
      <c r="F8" s="14" t="s">
        <v>16</v>
      </c>
    </row>
    <row r="9" spans="1:6" x14ac:dyDescent="0.55000000000000004">
      <c r="A9" s="14" t="s">
        <v>23</v>
      </c>
      <c r="B9" s="14">
        <v>147</v>
      </c>
      <c r="C9" s="14">
        <v>466.35040431266799</v>
      </c>
      <c r="D9" s="14">
        <v>637.43288409703496</v>
      </c>
      <c r="E9" s="22">
        <f>SQRT((C9-C8)^2+(D9-D8)^2)</f>
        <v>209.66706870746302</v>
      </c>
      <c r="F9" s="22">
        <f>E9/$A$4</f>
        <v>24.379891710170121</v>
      </c>
    </row>
    <row r="11" spans="1:6" x14ac:dyDescent="0.55000000000000004">
      <c r="A11" s="17" t="s">
        <v>20</v>
      </c>
      <c r="B11" s="23"/>
      <c r="C11" s="24"/>
      <c r="D11" s="24"/>
      <c r="E11" s="24"/>
      <c r="F11" s="24"/>
    </row>
    <row r="12" spans="1:6" x14ac:dyDescent="0.55000000000000004">
      <c r="A12" s="21" t="s">
        <v>13</v>
      </c>
      <c r="B12" s="21" t="s">
        <v>21</v>
      </c>
      <c r="C12" s="21" t="s">
        <v>14</v>
      </c>
      <c r="D12" s="21" t="s">
        <v>15</v>
      </c>
      <c r="E12" s="21" t="s">
        <v>17</v>
      </c>
      <c r="F12" s="21" t="s">
        <v>11</v>
      </c>
    </row>
    <row r="13" spans="1:6" x14ac:dyDescent="0.55000000000000004">
      <c r="A13" s="14" t="s">
        <v>27</v>
      </c>
      <c r="B13" s="14">
        <v>0</v>
      </c>
      <c r="C13" s="14">
        <v>221.86431236990501</v>
      </c>
      <c r="D13" s="14">
        <v>532.82489107066306</v>
      </c>
      <c r="E13" s="14" t="s">
        <v>16</v>
      </c>
      <c r="F13" s="14" t="s">
        <v>16</v>
      </c>
    </row>
    <row r="14" spans="1:6" x14ac:dyDescent="0.55000000000000004">
      <c r="A14" s="14" t="s">
        <v>26</v>
      </c>
      <c r="B14" s="14">
        <v>0</v>
      </c>
      <c r="C14" s="14">
        <v>438.795848758045</v>
      </c>
      <c r="D14" s="14">
        <v>560.07233042376299</v>
      </c>
      <c r="E14" s="22">
        <f>SQRT((C14-C13)^2+(D14-D13)^2)</f>
        <v>218.63603186807924</v>
      </c>
      <c r="F14" s="22">
        <f>E14/$A$4</f>
        <v>25.42279440326503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59"/>
  <sheetViews>
    <sheetView workbookViewId="0">
      <pane ySplit="8" topLeftCell="A9" activePane="bottomLeft" state="frozen"/>
      <selection pane="bottomLeft"/>
    </sheetView>
  </sheetViews>
  <sheetFormatPr defaultRowHeight="14.4" x14ac:dyDescent="0.55000000000000004"/>
  <cols>
    <col min="1" max="1" width="9.62890625" customWidth="1"/>
    <col min="2" max="2" width="9.9453125" bestFit="1" customWidth="1"/>
    <col min="3" max="3" width="7.26171875" bestFit="1" customWidth="1"/>
    <col min="4" max="4" width="11.734375" bestFit="1" customWidth="1"/>
    <col min="5" max="18" width="8.3125" bestFit="1" customWidth="1"/>
    <col min="19" max="19" width="46.47265625" customWidth="1"/>
  </cols>
  <sheetData>
    <row r="1" spans="1:19" x14ac:dyDescent="0.55000000000000004">
      <c r="A1" s="15" t="s">
        <v>83</v>
      </c>
      <c r="D1" s="16" t="s">
        <v>87</v>
      </c>
      <c r="J1" s="15"/>
    </row>
    <row r="2" spans="1:19" x14ac:dyDescent="0.55000000000000004">
      <c r="D2" s="1" t="s">
        <v>0</v>
      </c>
      <c r="E2" s="1" t="s">
        <v>74</v>
      </c>
      <c r="F2" s="1" t="s">
        <v>75</v>
      </c>
    </row>
    <row r="3" spans="1:19" x14ac:dyDescent="0.55000000000000004">
      <c r="D3" s="16" t="s">
        <v>84</v>
      </c>
      <c r="E3" s="18">
        <f>COUNT(D9:H31)</f>
        <v>95</v>
      </c>
      <c r="F3" s="18">
        <f>COUNT(D32:H54)</f>
        <v>109</v>
      </c>
      <c r="J3" s="18"/>
    </row>
    <row r="4" spans="1:19" x14ac:dyDescent="0.55000000000000004">
      <c r="D4" s="17" t="s">
        <v>85</v>
      </c>
      <c r="E4" s="18">
        <f>COUNT(B9:B31)</f>
        <v>23</v>
      </c>
      <c r="F4" s="18">
        <f>COUNT(B32:B54)</f>
        <v>23</v>
      </c>
      <c r="J4" s="18"/>
    </row>
    <row r="5" spans="1:19" x14ac:dyDescent="0.55000000000000004">
      <c r="D5" s="16" t="s">
        <v>86</v>
      </c>
      <c r="E5" s="18">
        <f>E3-E4+1</f>
        <v>73</v>
      </c>
      <c r="F5" s="18">
        <f>F3-F4+1</f>
        <v>87</v>
      </c>
      <c r="J5" s="14"/>
    </row>
    <row r="6" spans="1:19" ht="14.7" thickBot="1" x14ac:dyDescent="0.6">
      <c r="A6" s="3"/>
      <c r="B6" s="5"/>
    </row>
    <row r="7" spans="1:19" x14ac:dyDescent="0.55000000000000004">
      <c r="A7" s="2"/>
      <c r="B7" s="4"/>
      <c r="C7" s="4"/>
      <c r="D7" s="27" t="s">
        <v>2</v>
      </c>
      <c r="E7" s="28"/>
      <c r="F7" s="28"/>
      <c r="G7" s="28"/>
      <c r="H7" s="29"/>
      <c r="I7" s="27" t="s">
        <v>3</v>
      </c>
      <c r="J7" s="28"/>
      <c r="K7" s="28"/>
      <c r="L7" s="28"/>
      <c r="M7" s="29"/>
      <c r="N7" s="27" t="s">
        <v>4</v>
      </c>
      <c r="O7" s="28"/>
      <c r="P7" s="28"/>
      <c r="Q7" s="28"/>
      <c r="R7" s="29"/>
      <c r="S7" s="4"/>
    </row>
    <row r="8" spans="1:19" x14ac:dyDescent="0.55000000000000004">
      <c r="A8" s="4" t="s">
        <v>1</v>
      </c>
      <c r="B8" s="4" t="s">
        <v>77</v>
      </c>
      <c r="C8" s="4" t="s">
        <v>0</v>
      </c>
      <c r="D8" s="6" t="s">
        <v>78</v>
      </c>
      <c r="E8" s="7" t="s">
        <v>79</v>
      </c>
      <c r="F8" s="7" t="s">
        <v>80</v>
      </c>
      <c r="G8" s="7" t="s">
        <v>81</v>
      </c>
      <c r="H8" s="8" t="s">
        <v>82</v>
      </c>
      <c r="I8" s="6" t="s">
        <v>78</v>
      </c>
      <c r="J8" s="7" t="s">
        <v>79</v>
      </c>
      <c r="K8" s="7" t="s">
        <v>80</v>
      </c>
      <c r="L8" s="7" t="s">
        <v>81</v>
      </c>
      <c r="M8" s="8" t="s">
        <v>82</v>
      </c>
      <c r="N8" s="6" t="s">
        <v>78</v>
      </c>
      <c r="O8" s="7" t="s">
        <v>79</v>
      </c>
      <c r="P8" s="7" t="s">
        <v>80</v>
      </c>
      <c r="Q8" s="7" t="s">
        <v>81</v>
      </c>
      <c r="R8" s="8" t="s">
        <v>82</v>
      </c>
      <c r="S8" s="4" t="s">
        <v>5</v>
      </c>
    </row>
    <row r="9" spans="1:19" x14ac:dyDescent="0.55000000000000004">
      <c r="A9" s="25">
        <v>44218</v>
      </c>
      <c r="B9" s="13">
        <v>0.39930555555555558</v>
      </c>
      <c r="C9" t="s">
        <v>74</v>
      </c>
      <c r="D9" s="26">
        <v>44.080240323895701</v>
      </c>
      <c r="E9" s="26">
        <v>23.621170257138399</v>
      </c>
      <c r="F9" s="26">
        <v>95.673139826940996</v>
      </c>
      <c r="G9" s="26">
        <v>58.514230526156801</v>
      </c>
      <c r="H9" s="26">
        <v>398.87087565090599</v>
      </c>
      <c r="I9" s="26">
        <v>5.36666666666666</v>
      </c>
      <c r="J9" s="26">
        <v>2.4</v>
      </c>
      <c r="K9" s="26">
        <v>8.9</v>
      </c>
      <c r="L9" s="26">
        <v>5.4666666666666597</v>
      </c>
      <c r="M9" s="26">
        <v>34.966666666666598</v>
      </c>
      <c r="N9" s="26">
        <v>1.78809418036428</v>
      </c>
      <c r="O9" s="26">
        <v>0.79964460239893298</v>
      </c>
      <c r="P9" s="26">
        <v>2.96534873389604</v>
      </c>
      <c r="Q9" s="26">
        <v>1.82141270546423</v>
      </c>
      <c r="R9" s="26">
        <v>11.6503776099511</v>
      </c>
      <c r="S9" t="s">
        <v>28</v>
      </c>
    </row>
    <row r="10" spans="1:19" x14ac:dyDescent="0.55000000000000004">
      <c r="A10" s="25">
        <v>44218</v>
      </c>
      <c r="B10" s="13">
        <v>0.44097222222222227</v>
      </c>
      <c r="C10" t="s">
        <v>74</v>
      </c>
      <c r="D10" s="26">
        <v>34.948855314822602</v>
      </c>
      <c r="E10" s="26">
        <v>36.946940861087498</v>
      </c>
      <c r="F10" s="26"/>
      <c r="G10" s="26"/>
      <c r="H10" s="26"/>
      <c r="I10" s="26">
        <v>3.4</v>
      </c>
      <c r="J10" s="26">
        <v>3.7666666666666599</v>
      </c>
      <c r="K10" s="26"/>
      <c r="L10" s="26"/>
      <c r="M10" s="26"/>
      <c r="N10" s="26">
        <v>1.1329556814395201</v>
      </c>
      <c r="O10" s="26">
        <v>1.2551371764967201</v>
      </c>
      <c r="P10" s="26"/>
      <c r="Q10" s="26"/>
      <c r="R10" s="26"/>
      <c r="S10" t="s">
        <v>29</v>
      </c>
    </row>
    <row r="11" spans="1:19" x14ac:dyDescent="0.55000000000000004">
      <c r="A11" s="25">
        <v>44218</v>
      </c>
      <c r="B11" s="13">
        <v>0.4826388888888889</v>
      </c>
      <c r="C11" t="s">
        <v>74</v>
      </c>
      <c r="D11" s="26">
        <v>46.246345616176399</v>
      </c>
      <c r="E11" s="26">
        <v>96.226907779740898</v>
      </c>
      <c r="F11" s="26">
        <v>15.1078583199184</v>
      </c>
      <c r="G11" s="26"/>
      <c r="H11" s="26"/>
      <c r="I11" s="26">
        <v>5.5333333333333297</v>
      </c>
      <c r="J11" s="26">
        <v>10</v>
      </c>
      <c r="K11" s="26">
        <v>2.2000000000000002</v>
      </c>
      <c r="L11" s="26"/>
      <c r="M11" s="26"/>
      <c r="N11" s="26">
        <v>1.84362505553087</v>
      </c>
      <c r="O11" s="26">
        <v>3.3318525099955498</v>
      </c>
      <c r="P11" s="26">
        <v>0.73300755219902203</v>
      </c>
      <c r="Q11" s="26"/>
      <c r="R11" s="26"/>
      <c r="S11" t="s">
        <v>30</v>
      </c>
    </row>
    <row r="12" spans="1:19" x14ac:dyDescent="0.55000000000000004">
      <c r="A12" s="25">
        <v>44218</v>
      </c>
      <c r="B12" s="13">
        <v>0.52430555555555558</v>
      </c>
      <c r="C12" t="s">
        <v>74</v>
      </c>
      <c r="D12" s="26">
        <v>80.406128628130006</v>
      </c>
      <c r="E12" s="26">
        <v>183.74685641269301</v>
      </c>
      <c r="F12" s="26">
        <v>16.637520296458401</v>
      </c>
      <c r="G12" s="26"/>
      <c r="H12" s="26"/>
      <c r="I12" s="26">
        <v>7.43333333333333</v>
      </c>
      <c r="J12" s="26">
        <v>22.1</v>
      </c>
      <c r="K12" s="26">
        <v>1.93333333333333</v>
      </c>
      <c r="L12" s="26"/>
      <c r="M12" s="26"/>
      <c r="N12" s="26">
        <v>2.4766770324300298</v>
      </c>
      <c r="O12" s="26">
        <v>7.3633940470901802</v>
      </c>
      <c r="P12" s="26">
        <v>0.64415815193247405</v>
      </c>
      <c r="Q12" s="26"/>
      <c r="R12" s="26"/>
      <c r="S12" t="s">
        <v>31</v>
      </c>
    </row>
    <row r="13" spans="1:19" x14ac:dyDescent="0.55000000000000004">
      <c r="A13" s="25">
        <v>44218</v>
      </c>
      <c r="B13" s="13">
        <v>0.56597222222222221</v>
      </c>
      <c r="C13" t="s">
        <v>74</v>
      </c>
      <c r="D13" s="26">
        <v>93.598192957407804</v>
      </c>
      <c r="E13" s="26">
        <v>84.630326027828303</v>
      </c>
      <c r="F13" s="26">
        <v>30.366460756885498</v>
      </c>
      <c r="G13" s="26"/>
      <c r="H13" s="26"/>
      <c r="I13" s="26">
        <v>7.5</v>
      </c>
      <c r="J13" s="26">
        <v>9.93333333333333</v>
      </c>
      <c r="K13" s="26">
        <v>3.9</v>
      </c>
      <c r="L13" s="26"/>
      <c r="M13" s="26"/>
      <c r="N13" s="26">
        <v>2.4988893824966598</v>
      </c>
      <c r="O13" s="26">
        <v>3.3096401599289198</v>
      </c>
      <c r="P13" s="26">
        <v>1.29942247889826</v>
      </c>
      <c r="Q13" s="26"/>
      <c r="R13" s="26"/>
      <c r="S13" t="s">
        <v>32</v>
      </c>
    </row>
    <row r="14" spans="1:19" x14ac:dyDescent="0.55000000000000004">
      <c r="A14" s="25">
        <v>44218</v>
      </c>
      <c r="B14" s="13">
        <v>0.60763888888888895</v>
      </c>
      <c r="C14" t="s">
        <v>74</v>
      </c>
      <c r="D14" s="26">
        <v>23.968793756478899</v>
      </c>
      <c r="E14" s="26">
        <v>10.2546444120704</v>
      </c>
      <c r="F14" s="26">
        <v>23.5175118363906</v>
      </c>
      <c r="G14" s="26"/>
      <c r="H14" s="26"/>
      <c r="I14" s="26">
        <v>2.6</v>
      </c>
      <c r="J14" s="26">
        <v>1.5</v>
      </c>
      <c r="K14" s="26">
        <v>2.86666666666666</v>
      </c>
      <c r="L14" s="26"/>
      <c r="M14" s="26"/>
      <c r="N14" s="26">
        <v>0.86628165259884404</v>
      </c>
      <c r="O14" s="26">
        <v>0.49977787649933297</v>
      </c>
      <c r="P14" s="26">
        <v>0.95513105286539302</v>
      </c>
      <c r="Q14" s="26"/>
      <c r="R14" s="26"/>
      <c r="S14" t="s">
        <v>33</v>
      </c>
    </row>
    <row r="15" spans="1:19" x14ac:dyDescent="0.55000000000000004">
      <c r="A15" s="25">
        <v>44218</v>
      </c>
      <c r="B15" s="13">
        <v>0.64930555555555558</v>
      </c>
      <c r="C15" t="s">
        <v>74</v>
      </c>
      <c r="D15" s="26">
        <v>23.579536607584</v>
      </c>
      <c r="E15" s="26">
        <v>7.9989083450145602</v>
      </c>
      <c r="F15" s="26">
        <v>62.512362435891902</v>
      </c>
      <c r="G15" s="26"/>
      <c r="H15" s="26"/>
      <c r="I15" s="26">
        <v>2.9</v>
      </c>
      <c r="J15" s="26">
        <v>0.86666666666666603</v>
      </c>
      <c r="K15" s="26">
        <v>7.4666666666666597</v>
      </c>
      <c r="L15" s="26"/>
      <c r="M15" s="26"/>
      <c r="N15" s="26">
        <v>0.96623722789871103</v>
      </c>
      <c r="O15" s="26">
        <v>0.288760550866281</v>
      </c>
      <c r="P15" s="26">
        <v>2.4877832074633401</v>
      </c>
      <c r="Q15" s="26"/>
      <c r="R15" s="26"/>
      <c r="S15" t="s">
        <v>34</v>
      </c>
    </row>
    <row r="16" spans="1:19" x14ac:dyDescent="0.55000000000000004">
      <c r="A16" s="25">
        <v>44218</v>
      </c>
      <c r="B16" s="13">
        <v>0.69097222222222221</v>
      </c>
      <c r="C16" t="s">
        <v>74</v>
      </c>
      <c r="D16" s="26">
        <v>12.3235337236646</v>
      </c>
      <c r="E16" s="26">
        <v>42.311296010402799</v>
      </c>
      <c r="F16" s="26">
        <v>60.8056084652777</v>
      </c>
      <c r="G16" s="26"/>
      <c r="H16" s="26"/>
      <c r="I16" s="26">
        <v>1.6666666666666601</v>
      </c>
      <c r="J16" s="26">
        <v>4.43333333333333</v>
      </c>
      <c r="K16" s="26">
        <v>7.2333333333333298</v>
      </c>
      <c r="L16" s="26"/>
      <c r="M16" s="26"/>
      <c r="N16" s="26">
        <v>0.55530875166592597</v>
      </c>
      <c r="O16" s="26">
        <v>1.47712127943136</v>
      </c>
      <c r="P16" s="26">
        <v>2.41003998223011</v>
      </c>
      <c r="Q16" s="26"/>
      <c r="R16" s="26"/>
      <c r="S16" t="s">
        <v>35</v>
      </c>
    </row>
    <row r="17" spans="1:19" x14ac:dyDescent="0.55000000000000004">
      <c r="A17" s="25">
        <v>44218</v>
      </c>
      <c r="B17" s="13">
        <v>0.73263888888888884</v>
      </c>
      <c r="C17" t="s">
        <v>74</v>
      </c>
      <c r="D17" s="26">
        <v>179.737158463002</v>
      </c>
      <c r="E17" s="26">
        <v>354.48902618713697</v>
      </c>
      <c r="F17" s="26">
        <v>96.716132942144398</v>
      </c>
      <c r="G17" s="26">
        <v>33.026977974003103</v>
      </c>
      <c r="H17" s="26"/>
      <c r="I17" s="26">
        <v>17.6666666666666</v>
      </c>
      <c r="J17" s="26">
        <v>28.8666666666666</v>
      </c>
      <c r="K17" s="26">
        <v>6.93333333333333</v>
      </c>
      <c r="L17" s="26">
        <v>2.6</v>
      </c>
      <c r="M17" s="26"/>
      <c r="N17" s="26">
        <v>5.8862727676588102</v>
      </c>
      <c r="O17" s="26">
        <v>9.6179475788538404</v>
      </c>
      <c r="P17" s="26">
        <v>2.3100844069302502</v>
      </c>
      <c r="Q17" s="26">
        <v>0.86628165259884404</v>
      </c>
      <c r="R17" s="26"/>
      <c r="S17" t="s">
        <v>36</v>
      </c>
    </row>
    <row r="18" spans="1:19" x14ac:dyDescent="0.55000000000000004">
      <c r="A18" s="25">
        <v>44218</v>
      </c>
      <c r="B18" s="13">
        <v>0.77430555555555547</v>
      </c>
      <c r="C18" t="s">
        <v>74</v>
      </c>
      <c r="D18" s="26">
        <v>369.23730199309</v>
      </c>
      <c r="E18" s="26">
        <v>21.624702739295799</v>
      </c>
      <c r="F18" s="26">
        <v>21.622120197375398</v>
      </c>
      <c r="G18" s="26"/>
      <c r="H18" s="26"/>
      <c r="I18" s="26">
        <v>35.433333333333302</v>
      </c>
      <c r="J18" s="26">
        <v>1.7333333333333301</v>
      </c>
      <c r="K18" s="26">
        <v>2.4666666666666601</v>
      </c>
      <c r="L18" s="26"/>
      <c r="M18" s="26"/>
      <c r="N18" s="26">
        <v>11.8058640604175</v>
      </c>
      <c r="O18" s="26">
        <v>0.57752110173256299</v>
      </c>
      <c r="P18" s="26">
        <v>0.82185695246557</v>
      </c>
      <c r="Q18" s="26"/>
      <c r="R18" s="26"/>
      <c r="S18" t="s">
        <v>37</v>
      </c>
    </row>
    <row r="19" spans="1:19" x14ac:dyDescent="0.55000000000000004">
      <c r="A19" s="25">
        <v>44218</v>
      </c>
      <c r="B19" s="13">
        <v>0.81597222222222221</v>
      </c>
      <c r="C19" t="s">
        <v>74</v>
      </c>
      <c r="D19" s="26">
        <v>894.94267589663104</v>
      </c>
      <c r="E19" s="26">
        <v>939.08414437081899</v>
      </c>
      <c r="F19" s="26">
        <v>453.83445126876097</v>
      </c>
      <c r="G19" s="26">
        <v>723.22413641559501</v>
      </c>
      <c r="H19" s="26">
        <v>721.83256416040501</v>
      </c>
      <c r="I19" s="26">
        <v>70.633333333333297</v>
      </c>
      <c r="J19" s="26">
        <v>72.3</v>
      </c>
      <c r="K19" s="26">
        <v>40.866666666666603</v>
      </c>
      <c r="L19" s="26">
        <v>55.3333333333333</v>
      </c>
      <c r="M19" s="26">
        <v>57.233333333333299</v>
      </c>
      <c r="N19" s="26">
        <v>23.5339848956019</v>
      </c>
      <c r="O19" s="26">
        <v>24.089293647267802</v>
      </c>
      <c r="P19" s="26">
        <v>13.616170590848499</v>
      </c>
      <c r="Q19" s="26">
        <v>18.4362505553087</v>
      </c>
      <c r="R19" s="26">
        <v>19.0693025322079</v>
      </c>
      <c r="S19" t="s">
        <v>38</v>
      </c>
    </row>
    <row r="20" spans="1:19" x14ac:dyDescent="0.55000000000000004">
      <c r="A20" s="25">
        <v>44218</v>
      </c>
      <c r="B20" s="13">
        <v>0.85763888888888884</v>
      </c>
      <c r="C20" t="s">
        <v>74</v>
      </c>
      <c r="D20" s="26">
        <v>409.629357594336</v>
      </c>
      <c r="E20" s="26">
        <v>451.93007726522899</v>
      </c>
      <c r="F20" s="26">
        <v>129.832543615953</v>
      </c>
      <c r="G20" s="26">
        <v>244.20654904951701</v>
      </c>
      <c r="H20" s="26">
        <v>245.87211943146599</v>
      </c>
      <c r="I20" s="26">
        <v>30.9</v>
      </c>
      <c r="J20" s="26">
        <v>35.466666666666598</v>
      </c>
      <c r="K20" s="26">
        <v>14.9333333333333</v>
      </c>
      <c r="L20" s="26">
        <v>25.533333333333299</v>
      </c>
      <c r="M20" s="26">
        <v>24.1666666666666</v>
      </c>
      <c r="N20" s="26">
        <v>10.2954242558862</v>
      </c>
      <c r="O20" s="26">
        <v>11.816970235450899</v>
      </c>
      <c r="P20" s="26">
        <v>4.9755664149266901</v>
      </c>
      <c r="Q20" s="26">
        <v>8.5073300755219901</v>
      </c>
      <c r="R20" s="26">
        <v>8.05197689915593</v>
      </c>
      <c r="S20" t="s">
        <v>39</v>
      </c>
    </row>
    <row r="21" spans="1:19" x14ac:dyDescent="0.55000000000000004">
      <c r="A21" s="25">
        <v>44218</v>
      </c>
      <c r="B21" s="13">
        <v>0.89930555555555547</v>
      </c>
      <c r="C21" t="s">
        <v>74</v>
      </c>
      <c r="D21" s="26">
        <v>611.21893551120502</v>
      </c>
      <c r="E21" s="26">
        <v>199.34335454550501</v>
      </c>
      <c r="F21" s="26">
        <v>183.31459718848299</v>
      </c>
      <c r="G21" s="26">
        <v>575.56918842638299</v>
      </c>
      <c r="H21" s="26">
        <v>522.830438726843</v>
      </c>
      <c r="I21" s="26">
        <v>42.966666666666598</v>
      </c>
      <c r="J21" s="26">
        <v>19.399999999999999</v>
      </c>
      <c r="K21" s="26">
        <v>14.733333333333301</v>
      </c>
      <c r="L21" s="26">
        <v>51.4</v>
      </c>
      <c r="M21" s="26">
        <v>44.1666666666666</v>
      </c>
      <c r="N21" s="26">
        <v>14.3174497389758</v>
      </c>
      <c r="O21" s="26">
        <v>6.4645118293902</v>
      </c>
      <c r="P21" s="26">
        <v>4.9094746195712498</v>
      </c>
      <c r="Q21" s="26">
        <v>17.127624125291501</v>
      </c>
      <c r="R21" s="26">
        <v>14.717316450072101</v>
      </c>
      <c r="S21" t="s">
        <v>40</v>
      </c>
    </row>
    <row r="22" spans="1:19" x14ac:dyDescent="0.55000000000000004">
      <c r="A22" s="25">
        <v>44218</v>
      </c>
      <c r="B22" s="13">
        <v>0.94097222222222221</v>
      </c>
      <c r="C22" t="s">
        <v>74</v>
      </c>
      <c r="D22" s="26">
        <v>185.32730623267801</v>
      </c>
      <c r="E22" s="26">
        <v>654.33413220160196</v>
      </c>
      <c r="F22" s="26">
        <v>362.44898676953102</v>
      </c>
      <c r="G22" s="26">
        <v>648.02201858492901</v>
      </c>
      <c r="H22" s="26">
        <v>918.47776816476903</v>
      </c>
      <c r="I22" s="26">
        <v>15.4</v>
      </c>
      <c r="J22" s="26">
        <v>50.1666666666666</v>
      </c>
      <c r="K22" s="26">
        <v>32.4</v>
      </c>
      <c r="L22" s="26">
        <v>47.466666666666598</v>
      </c>
      <c r="M22" s="26">
        <v>72.133333333333297</v>
      </c>
      <c r="N22" s="26">
        <v>5.1316227924025304</v>
      </c>
      <c r="O22" s="26">
        <v>16.716650005553699</v>
      </c>
      <c r="P22" s="26">
        <v>10.796401199600099</v>
      </c>
      <c r="Q22" s="26">
        <v>15.816949905587</v>
      </c>
      <c r="R22" s="26">
        <v>24.036432300344298</v>
      </c>
      <c r="S22" t="s">
        <v>41</v>
      </c>
    </row>
    <row r="23" spans="1:19" x14ac:dyDescent="0.55000000000000004">
      <c r="A23" s="25">
        <v>44218</v>
      </c>
      <c r="B23" s="13">
        <v>0.98263888888888884</v>
      </c>
      <c r="C23" t="s">
        <v>74</v>
      </c>
      <c r="D23" s="26">
        <v>1236.41261743677</v>
      </c>
      <c r="E23" s="26">
        <v>112.163136012324</v>
      </c>
      <c r="F23" s="26">
        <v>560.53311242140205</v>
      </c>
      <c r="G23" s="26">
        <v>808.49230676285094</v>
      </c>
      <c r="H23" s="26">
        <v>627.94967592267994</v>
      </c>
      <c r="I23" s="26">
        <v>76.866666666666603</v>
      </c>
      <c r="J23" s="26">
        <v>13.1666666666666</v>
      </c>
      <c r="K23" s="26">
        <v>36.633333333333297</v>
      </c>
      <c r="L23" s="26">
        <v>60</v>
      </c>
      <c r="M23" s="26">
        <v>50.133333333333297</v>
      </c>
      <c r="N23" s="26">
        <v>25.6136843274464</v>
      </c>
      <c r="O23" s="26">
        <v>4.3874264134177396</v>
      </c>
      <c r="P23" s="26">
        <v>12.2070420970787</v>
      </c>
      <c r="Q23" s="26">
        <v>19.993335554815001</v>
      </c>
      <c r="R23" s="26">
        <v>16.7055425969121</v>
      </c>
      <c r="S23" t="s">
        <v>42</v>
      </c>
    </row>
    <row r="24" spans="1:19" x14ac:dyDescent="0.55000000000000004">
      <c r="A24" s="25">
        <v>44219</v>
      </c>
      <c r="B24" s="13">
        <v>2.4305555555555556E-2</v>
      </c>
      <c r="C24" t="s">
        <v>74</v>
      </c>
      <c r="D24" s="26">
        <v>64.837863971745904</v>
      </c>
      <c r="E24" s="26">
        <v>59.5656573806233</v>
      </c>
      <c r="F24" s="26">
        <v>800.34015842815802</v>
      </c>
      <c r="G24" s="26">
        <v>68.409570362877304</v>
      </c>
      <c r="H24" s="26">
        <v>517.78600671401705</v>
      </c>
      <c r="I24" s="26">
        <v>5.93333333333333</v>
      </c>
      <c r="J24" s="26">
        <v>5.4</v>
      </c>
      <c r="K24" s="26">
        <v>48.5</v>
      </c>
      <c r="L24" s="26">
        <v>5.2333333333333298</v>
      </c>
      <c r="M24" s="26">
        <v>41.566666666666599</v>
      </c>
      <c r="N24" s="26">
        <v>1.9771187381983699</v>
      </c>
      <c r="O24" s="26">
        <v>1.79940019993335</v>
      </c>
      <c r="P24" s="26">
        <v>16.1612795734755</v>
      </c>
      <c r="Q24" s="26">
        <v>1.7438631567255301</v>
      </c>
      <c r="R24" s="26">
        <v>13.850938576030201</v>
      </c>
      <c r="S24" t="s">
        <v>43</v>
      </c>
    </row>
    <row r="25" spans="1:19" x14ac:dyDescent="0.55000000000000004">
      <c r="A25" s="25">
        <v>44219</v>
      </c>
      <c r="B25" s="13">
        <v>6.5972222222222224E-2</v>
      </c>
      <c r="C25" t="s">
        <v>74</v>
      </c>
      <c r="D25" s="26">
        <v>149.143662509053</v>
      </c>
      <c r="E25" s="26">
        <v>65.644019958381804</v>
      </c>
      <c r="F25" s="26">
        <v>367.93631540234003</v>
      </c>
      <c r="G25" s="26">
        <v>678.78347694424804</v>
      </c>
      <c r="H25" s="26">
        <v>4.5811581018852996</v>
      </c>
      <c r="I25" s="26">
        <v>13.966666666666599</v>
      </c>
      <c r="J25" s="26">
        <v>6.2666666666666604</v>
      </c>
      <c r="K25" s="26">
        <v>32.299999999999997</v>
      </c>
      <c r="L25" s="26">
        <v>51.8333333333333</v>
      </c>
      <c r="M25" s="26">
        <v>0.2</v>
      </c>
      <c r="N25" s="26">
        <v>4.6534873389604599</v>
      </c>
      <c r="O25" s="26">
        <v>2.0879609062638802</v>
      </c>
      <c r="P25" s="26">
        <v>10.761883607285601</v>
      </c>
      <c r="Q25" s="26">
        <v>17.270102176810301</v>
      </c>
      <c r="R25" s="26">
        <v>6.6637050199911105E-2</v>
      </c>
      <c r="S25" t="s">
        <v>44</v>
      </c>
    </row>
    <row r="26" spans="1:19" x14ac:dyDescent="0.55000000000000004">
      <c r="A26" s="25">
        <v>44219</v>
      </c>
      <c r="B26" s="13">
        <v>0.1076388888888889</v>
      </c>
      <c r="C26" t="s">
        <v>74</v>
      </c>
      <c r="D26" s="26">
        <v>172.51402352430199</v>
      </c>
      <c r="E26" s="26">
        <v>74.441938181359205</v>
      </c>
      <c r="F26" s="26">
        <v>98.410072962281504</v>
      </c>
      <c r="G26" s="26">
        <v>144.041716546191</v>
      </c>
      <c r="H26" s="26">
        <v>724.18616990367298</v>
      </c>
      <c r="I26" s="26">
        <v>17.433333333333302</v>
      </c>
      <c r="J26" s="26">
        <v>6.1</v>
      </c>
      <c r="K26" s="26">
        <v>8.6666666666666607</v>
      </c>
      <c r="L26" s="26">
        <v>14.3666666666666</v>
      </c>
      <c r="M26" s="26">
        <v>55.066666666666599</v>
      </c>
      <c r="N26" s="26">
        <v>5.8085295424255801</v>
      </c>
      <c r="O26" s="26">
        <v>2.0324300310972898</v>
      </c>
      <c r="P26" s="26">
        <v>2.8876055086628099</v>
      </c>
      <c r="Q26" s="26">
        <v>4.78676143936028</v>
      </c>
      <c r="R26" s="26">
        <v>18.347401155042199</v>
      </c>
      <c r="S26" t="s">
        <v>45</v>
      </c>
    </row>
    <row r="27" spans="1:19" x14ac:dyDescent="0.55000000000000004">
      <c r="A27" s="25">
        <v>44219</v>
      </c>
      <c r="B27" s="13">
        <v>0.14930555555555555</v>
      </c>
      <c r="C27" t="s">
        <v>74</v>
      </c>
      <c r="D27" s="26">
        <v>97.802979487901894</v>
      </c>
      <c r="E27" s="26">
        <v>169.832267114594</v>
      </c>
      <c r="F27" s="26">
        <v>355.57910752166401</v>
      </c>
      <c r="G27" s="26">
        <v>436.56055205804398</v>
      </c>
      <c r="H27" s="26">
        <v>265.70064653436702</v>
      </c>
      <c r="I27" s="26">
        <v>10.6666666666666</v>
      </c>
      <c r="J27" s="26">
        <v>18.566666666666599</v>
      </c>
      <c r="K27" s="26">
        <v>32.866666666666603</v>
      </c>
      <c r="L27" s="26">
        <v>33.733333333333299</v>
      </c>
      <c r="M27" s="26">
        <v>19.933333333333302</v>
      </c>
      <c r="N27" s="26">
        <v>3.5539760106619198</v>
      </c>
      <c r="O27" s="26">
        <v>6.18613949355841</v>
      </c>
      <c r="P27" s="26">
        <v>10.950688582852001</v>
      </c>
      <c r="Q27" s="26">
        <v>11.239449133718299</v>
      </c>
      <c r="R27" s="26">
        <v>6.6414926699244701</v>
      </c>
      <c r="S27" t="s">
        <v>46</v>
      </c>
    </row>
    <row r="28" spans="1:19" x14ac:dyDescent="0.55000000000000004">
      <c r="A28" s="25">
        <v>44219</v>
      </c>
      <c r="B28" s="13">
        <v>0.19097222222222221</v>
      </c>
      <c r="C28" t="s">
        <v>74</v>
      </c>
      <c r="D28" s="26">
        <v>407.47374692322001</v>
      </c>
      <c r="E28" s="26">
        <v>582.13081699034694</v>
      </c>
      <c r="F28" s="26">
        <v>273.55958860563101</v>
      </c>
      <c r="G28" s="26">
        <v>426.99242857308502</v>
      </c>
      <c r="H28" s="26">
        <v>419.12514191911401</v>
      </c>
      <c r="I28" s="26">
        <v>40.366666666666603</v>
      </c>
      <c r="J28" s="26">
        <v>45.9</v>
      </c>
      <c r="K28" s="26">
        <v>27.6</v>
      </c>
      <c r="L28" s="26">
        <v>37.1</v>
      </c>
      <c r="M28" s="26">
        <v>33.8333333333333</v>
      </c>
      <c r="N28" s="26">
        <v>13.4495779653487</v>
      </c>
      <c r="O28" s="26">
        <v>15.2932030208796</v>
      </c>
      <c r="P28" s="26">
        <v>9.1959129275877292</v>
      </c>
      <c r="Q28" s="26">
        <v>12.361172812083501</v>
      </c>
      <c r="R28" s="26">
        <v>11.272767658818299</v>
      </c>
      <c r="S28" t="s">
        <v>47</v>
      </c>
    </row>
    <row r="29" spans="1:19" x14ac:dyDescent="0.55000000000000004">
      <c r="A29" s="25">
        <v>44219</v>
      </c>
      <c r="B29" s="13">
        <v>0.23263888888888887</v>
      </c>
      <c r="C29" t="s">
        <v>74</v>
      </c>
      <c r="D29" s="26">
        <v>87.271748965879794</v>
      </c>
      <c r="E29" s="26">
        <v>220.891703369646</v>
      </c>
      <c r="F29" s="26">
        <v>430.72426249358602</v>
      </c>
      <c r="G29" s="26">
        <v>496.42637607344602</v>
      </c>
      <c r="H29" s="26">
        <v>637.60466605131603</v>
      </c>
      <c r="I29" s="26">
        <v>8.3000000000000007</v>
      </c>
      <c r="J29" s="26">
        <v>21.3333333333333</v>
      </c>
      <c r="K29" s="26">
        <v>35.299999999999997</v>
      </c>
      <c r="L29" s="26">
        <v>36.9</v>
      </c>
      <c r="M29" s="26">
        <v>47.7</v>
      </c>
      <c r="N29" s="26">
        <v>2.7654375832963098</v>
      </c>
      <c r="O29" s="26">
        <v>7.1079520213238503</v>
      </c>
      <c r="P29" s="26">
        <v>11.761439360284299</v>
      </c>
      <c r="Q29" s="26">
        <v>12.2945357618836</v>
      </c>
      <c r="R29" s="26">
        <v>15.8929364726788</v>
      </c>
      <c r="S29" t="s">
        <v>48</v>
      </c>
    </row>
    <row r="30" spans="1:19" x14ac:dyDescent="0.55000000000000004">
      <c r="A30" s="25">
        <v>44219</v>
      </c>
      <c r="B30" s="13">
        <v>0.27430555555555552</v>
      </c>
      <c r="C30" t="s">
        <v>74</v>
      </c>
      <c r="D30" s="26">
        <v>186.951490615446</v>
      </c>
      <c r="E30" s="26">
        <v>205.096954616669</v>
      </c>
      <c r="F30" s="26">
        <v>264.10467183376397</v>
      </c>
      <c r="G30" s="26">
        <v>517.85865786575903</v>
      </c>
      <c r="H30" s="26">
        <v>685.26704114036704</v>
      </c>
      <c r="I30" s="26">
        <v>15.4333333333333</v>
      </c>
      <c r="J30" s="26">
        <v>16.3333333333333</v>
      </c>
      <c r="K30" s="26">
        <v>25.1</v>
      </c>
      <c r="L30" s="26">
        <v>43.133333333333297</v>
      </c>
      <c r="M30" s="26">
        <v>53.8333333333333</v>
      </c>
      <c r="N30" s="26">
        <v>5.1421590404264697</v>
      </c>
      <c r="O30" s="26">
        <v>5.4420257663260703</v>
      </c>
      <c r="P30" s="26">
        <v>8.36294980008884</v>
      </c>
      <c r="Q30" s="26">
        <v>14.371390493114101</v>
      </c>
      <c r="R30" s="26">
        <v>17.936472678809402</v>
      </c>
      <c r="S30" t="s">
        <v>49</v>
      </c>
    </row>
    <row r="31" spans="1:19" x14ac:dyDescent="0.55000000000000004">
      <c r="A31" s="25">
        <v>44219</v>
      </c>
      <c r="B31" s="13">
        <v>0.31597222222222221</v>
      </c>
      <c r="C31" t="s">
        <v>74</v>
      </c>
      <c r="D31" s="26">
        <v>47.3126569357511</v>
      </c>
      <c r="E31" s="26">
        <v>23.949893786399102</v>
      </c>
      <c r="F31" s="26">
        <v>12.528809583232199</v>
      </c>
      <c r="G31" s="26"/>
      <c r="H31" s="26"/>
      <c r="I31" s="26">
        <v>6.5333333333333297</v>
      </c>
      <c r="J31" s="26">
        <v>2.9</v>
      </c>
      <c r="K31" s="26">
        <v>1.86666666666666</v>
      </c>
      <c r="L31" s="26"/>
      <c r="M31" s="26"/>
      <c r="N31" s="26">
        <v>2.1768103065304301</v>
      </c>
      <c r="O31" s="26">
        <v>0.96623722789871103</v>
      </c>
      <c r="P31" s="26">
        <v>0.62194580186583703</v>
      </c>
      <c r="Q31" s="26"/>
      <c r="R31" s="26"/>
      <c r="S31" t="s">
        <v>50</v>
      </c>
    </row>
    <row r="32" spans="1:19" x14ac:dyDescent="0.55000000000000004">
      <c r="A32" s="25">
        <v>44218</v>
      </c>
      <c r="B32" s="13">
        <v>0.39930555555555558</v>
      </c>
      <c r="C32" t="s">
        <v>75</v>
      </c>
      <c r="D32" s="26">
        <v>16.726492062965701</v>
      </c>
      <c r="E32" s="26">
        <v>7.9186565045876396</v>
      </c>
      <c r="F32" s="26">
        <v>31.822956565008901</v>
      </c>
      <c r="G32" s="26">
        <v>11.6607427095287</v>
      </c>
      <c r="H32" s="26">
        <v>5.5555681063691402</v>
      </c>
      <c r="I32" s="26">
        <v>1.5</v>
      </c>
      <c r="J32" s="26">
        <v>1.2666666666666599</v>
      </c>
      <c r="K32" s="26">
        <v>4.5</v>
      </c>
      <c r="L32" s="26">
        <v>1.8333333333333299</v>
      </c>
      <c r="M32" s="26">
        <v>0.56666666666666599</v>
      </c>
      <c r="N32" s="26">
        <v>0.49983338887037598</v>
      </c>
      <c r="O32" s="26">
        <v>0.42208152837942903</v>
      </c>
      <c r="P32" s="26">
        <v>1.4995001666111201</v>
      </c>
      <c r="Q32" s="26">
        <v>0.61090747528601497</v>
      </c>
      <c r="R32" s="26">
        <v>0.188825946906586</v>
      </c>
      <c r="S32" t="s">
        <v>51</v>
      </c>
    </row>
    <row r="33" spans="1:19" x14ac:dyDescent="0.55000000000000004">
      <c r="A33" s="25">
        <v>44218</v>
      </c>
      <c r="B33" s="13">
        <v>0.44097222222222227</v>
      </c>
      <c r="C33" t="s">
        <v>75</v>
      </c>
      <c r="D33" s="26">
        <v>30.320913019752599</v>
      </c>
      <c r="E33" s="26">
        <v>4.9930923832531899</v>
      </c>
      <c r="F33" s="26">
        <v>28.0752661900836</v>
      </c>
      <c r="G33" s="26">
        <v>23.184798573226701</v>
      </c>
      <c r="H33" s="26">
        <v>0.212071961130259</v>
      </c>
      <c r="I33" s="26">
        <v>3.5</v>
      </c>
      <c r="J33" s="26">
        <v>0.8</v>
      </c>
      <c r="K33" s="26">
        <v>3.8333333333333299</v>
      </c>
      <c r="L33" s="26">
        <v>3.36666666666666</v>
      </c>
      <c r="M33" s="26">
        <v>3.3333333333333298E-2</v>
      </c>
      <c r="N33" s="26">
        <v>1.1661483784984401</v>
      </c>
      <c r="O33" s="26">
        <v>0.26654820079964398</v>
      </c>
      <c r="P33" s="26">
        <v>1.27721012883163</v>
      </c>
      <c r="Q33" s="26">
        <v>1.1217236783651701</v>
      </c>
      <c r="R33" s="26">
        <v>1.11061750333185E-2</v>
      </c>
      <c r="S33" t="s">
        <v>52</v>
      </c>
    </row>
    <row r="34" spans="1:19" x14ac:dyDescent="0.55000000000000004">
      <c r="A34" s="25">
        <v>44218</v>
      </c>
      <c r="B34" s="13">
        <v>0.4826388888888889</v>
      </c>
      <c r="C34" t="s">
        <v>75</v>
      </c>
      <c r="D34" s="26">
        <v>7.8792447922421696</v>
      </c>
      <c r="E34" s="26">
        <v>11.4105146642656</v>
      </c>
      <c r="F34" s="26">
        <v>3.5547288593955599</v>
      </c>
      <c r="G34" s="26">
        <v>20.462360052352999</v>
      </c>
      <c r="H34" s="26"/>
      <c r="I34" s="26">
        <v>1.1666666666666601</v>
      </c>
      <c r="J34" s="26">
        <v>1.8333333333333299</v>
      </c>
      <c r="K34" s="26">
        <v>0.53333333333333299</v>
      </c>
      <c r="L34" s="26">
        <v>3.1</v>
      </c>
      <c r="M34" s="26"/>
      <c r="N34" s="26">
        <v>0.38871612616614798</v>
      </c>
      <c r="O34" s="26">
        <v>0.61083962683251802</v>
      </c>
      <c r="P34" s="26">
        <v>0.177698800533096</v>
      </c>
      <c r="Q34" s="26">
        <v>1.03287427809862</v>
      </c>
      <c r="R34" s="26"/>
      <c r="S34" t="s">
        <v>53</v>
      </c>
    </row>
    <row r="35" spans="1:19" x14ac:dyDescent="0.55000000000000004">
      <c r="A35" s="25">
        <v>44218</v>
      </c>
      <c r="B35" s="13">
        <v>0.52430555555555558</v>
      </c>
      <c r="C35" t="s">
        <v>75</v>
      </c>
      <c r="D35" s="26">
        <v>12.5179817291628</v>
      </c>
      <c r="E35" s="26">
        <v>26.382204648482201</v>
      </c>
      <c r="F35" s="26">
        <v>13.2873016852662</v>
      </c>
      <c r="G35" s="26">
        <v>6.0907627805398201</v>
      </c>
      <c r="H35" s="26">
        <v>5.0353757991869896</v>
      </c>
      <c r="I35" s="26">
        <v>1.93333333333333</v>
      </c>
      <c r="J35" s="26">
        <v>3.5</v>
      </c>
      <c r="K35" s="26">
        <v>2.1</v>
      </c>
      <c r="L35" s="26">
        <v>0.96666666666666601</v>
      </c>
      <c r="M35" s="26">
        <v>0.8</v>
      </c>
      <c r="N35" s="26">
        <v>0.644229701210707</v>
      </c>
      <c r="O35" s="26">
        <v>1.16627790736421</v>
      </c>
      <c r="P35" s="26">
        <v>0.69976674441852704</v>
      </c>
      <c r="Q35" s="26">
        <v>0.322114850605353</v>
      </c>
      <c r="R35" s="26">
        <v>0.26657780739753401</v>
      </c>
      <c r="S35" t="s">
        <v>54</v>
      </c>
    </row>
    <row r="36" spans="1:19" x14ac:dyDescent="0.55000000000000004">
      <c r="A36" s="25">
        <v>44218</v>
      </c>
      <c r="B36" s="13">
        <v>0.56597222222222221</v>
      </c>
      <c r="C36" t="s">
        <v>75</v>
      </c>
      <c r="D36" s="26">
        <v>40.8664084558472</v>
      </c>
      <c r="E36" s="26">
        <v>20.2978359216768</v>
      </c>
      <c r="F36" s="26">
        <v>20.310316258134499</v>
      </c>
      <c r="G36" s="26">
        <v>5.2621063391741103</v>
      </c>
      <c r="H36" s="26"/>
      <c r="I36" s="26">
        <v>5.5333333333333297</v>
      </c>
      <c r="J36" s="26">
        <v>3.2</v>
      </c>
      <c r="K36" s="26">
        <v>3.2</v>
      </c>
      <c r="L36" s="26">
        <v>0.8</v>
      </c>
      <c r="M36" s="26"/>
      <c r="N36" s="26">
        <v>1.84362505553087</v>
      </c>
      <c r="O36" s="26">
        <v>1.0661928031985699</v>
      </c>
      <c r="P36" s="26">
        <v>1.0661928031985699</v>
      </c>
      <c r="Q36" s="26">
        <v>0.26654820079964398</v>
      </c>
      <c r="R36" s="26"/>
      <c r="S36" t="s">
        <v>55</v>
      </c>
    </row>
    <row r="37" spans="1:19" x14ac:dyDescent="0.55000000000000004">
      <c r="A37" s="25">
        <v>44218</v>
      </c>
      <c r="B37" s="13">
        <v>0.60763888888888895</v>
      </c>
      <c r="C37" t="s">
        <v>75</v>
      </c>
      <c r="D37" s="26">
        <v>22.9935173057954</v>
      </c>
      <c r="E37" s="26">
        <v>1.27000862688931</v>
      </c>
      <c r="F37" s="26">
        <v>56.151934448160297</v>
      </c>
      <c r="G37" s="26">
        <v>16.6868447254252</v>
      </c>
      <c r="H37" s="26">
        <v>24.310057876187699</v>
      </c>
      <c r="I37" s="26">
        <v>3.3</v>
      </c>
      <c r="J37" s="26">
        <v>0.2</v>
      </c>
      <c r="K37" s="26">
        <v>8.5333333333333297</v>
      </c>
      <c r="L37" s="26">
        <v>2.5</v>
      </c>
      <c r="M37" s="26">
        <v>3.3333333333333299</v>
      </c>
      <c r="N37" s="26">
        <v>1.0996334555148199</v>
      </c>
      <c r="O37" s="26">
        <v>6.6644451849383501E-2</v>
      </c>
      <c r="P37" s="26">
        <v>2.8434966122403602</v>
      </c>
      <c r="Q37" s="26">
        <v>0.83305564811729405</v>
      </c>
      <c r="R37" s="26">
        <v>1.1107408641563901</v>
      </c>
      <c r="S37" t="s">
        <v>56</v>
      </c>
    </row>
    <row r="38" spans="1:19" x14ac:dyDescent="0.55000000000000004">
      <c r="A38" s="25">
        <v>44218</v>
      </c>
      <c r="B38" s="13">
        <v>0.64930555555555558</v>
      </c>
      <c r="C38" t="s">
        <v>75</v>
      </c>
      <c r="D38" s="26">
        <v>37.730149520098003</v>
      </c>
      <c r="E38" s="26">
        <v>27.043253469282199</v>
      </c>
      <c r="F38" s="26">
        <v>4.7839592095273797</v>
      </c>
      <c r="G38" s="26">
        <v>8.0133600455990504</v>
      </c>
      <c r="H38" s="26">
        <v>22.599226056009101</v>
      </c>
      <c r="I38" s="26">
        <v>4.8</v>
      </c>
      <c r="J38" s="26">
        <v>4.1333333333333302</v>
      </c>
      <c r="K38" s="26">
        <v>0.76666666666666605</v>
      </c>
      <c r="L38" s="26">
        <v>1.2</v>
      </c>
      <c r="M38" s="26">
        <v>2.6666666666666599</v>
      </c>
      <c r="N38" s="26">
        <v>1.59928920479786</v>
      </c>
      <c r="O38" s="26">
        <v>1.37716570413149</v>
      </c>
      <c r="P38" s="26">
        <v>0.25544202576632602</v>
      </c>
      <c r="Q38" s="26">
        <v>0.39982230119946599</v>
      </c>
      <c r="R38" s="26">
        <v>0.88849400266548195</v>
      </c>
      <c r="S38" t="s">
        <v>57</v>
      </c>
    </row>
    <row r="39" spans="1:19" x14ac:dyDescent="0.55000000000000004">
      <c r="A39" s="25">
        <v>44218</v>
      </c>
      <c r="B39" s="13">
        <v>0.69097222222222221</v>
      </c>
      <c r="C39" t="s">
        <v>75</v>
      </c>
      <c r="D39" s="26">
        <v>24.922287250416499</v>
      </c>
      <c r="E39" s="26">
        <v>11.0486290520829</v>
      </c>
      <c r="F39" s="26">
        <v>63.978978859829901</v>
      </c>
      <c r="G39" s="26">
        <v>11.3401769826774</v>
      </c>
      <c r="H39" s="26">
        <v>8.7948275416814106</v>
      </c>
      <c r="I39" s="26">
        <v>3.0666666666666602</v>
      </c>
      <c r="J39" s="26">
        <v>1.7333333333333301</v>
      </c>
      <c r="K39" s="26">
        <v>8.1999999999999993</v>
      </c>
      <c r="L39" s="26">
        <v>1.7333333333333301</v>
      </c>
      <c r="M39" s="26">
        <v>0.7</v>
      </c>
      <c r="N39" s="26">
        <v>1.0217681030653001</v>
      </c>
      <c r="O39" s="26">
        <v>0.57752110173256299</v>
      </c>
      <c r="P39" s="26">
        <v>2.7321190581963499</v>
      </c>
      <c r="Q39" s="26">
        <v>0.57752110173256299</v>
      </c>
      <c r="R39" s="26">
        <v>0.233229675699689</v>
      </c>
      <c r="S39" t="s">
        <v>58</v>
      </c>
    </row>
    <row r="40" spans="1:19" x14ac:dyDescent="0.55000000000000004">
      <c r="A40" s="25">
        <v>44218</v>
      </c>
      <c r="B40" s="13">
        <v>0.73263888888888884</v>
      </c>
      <c r="C40" t="s">
        <v>75</v>
      </c>
      <c r="D40" s="26">
        <v>26.175761002050901</v>
      </c>
      <c r="E40" s="26">
        <v>73.737365365032801</v>
      </c>
      <c r="F40" s="26">
        <v>24.459587317707498</v>
      </c>
      <c r="G40" s="26">
        <v>28.317700319590799</v>
      </c>
      <c r="H40" s="26"/>
      <c r="I40" s="26">
        <v>3.86666666666666</v>
      </c>
      <c r="J40" s="26">
        <v>9.9</v>
      </c>
      <c r="K40" s="26">
        <v>3.6333333333333302</v>
      </c>
      <c r="L40" s="26">
        <v>3.6333333333333302</v>
      </c>
      <c r="M40" s="26"/>
      <c r="N40" s="26">
        <v>1.28845940242141</v>
      </c>
      <c r="O40" s="26">
        <v>3.2989003665444798</v>
      </c>
      <c r="P40" s="26">
        <v>1.21070754193046</v>
      </c>
      <c r="Q40" s="26">
        <v>1.21070754193046</v>
      </c>
      <c r="R40" s="26"/>
      <c r="S40" t="s">
        <v>59</v>
      </c>
    </row>
    <row r="41" spans="1:19" x14ac:dyDescent="0.55000000000000004">
      <c r="A41" s="25">
        <v>44218</v>
      </c>
      <c r="B41" s="13">
        <v>0.77430555555555547</v>
      </c>
      <c r="C41" t="s">
        <v>75</v>
      </c>
      <c r="D41" s="26">
        <v>21.870917012970398</v>
      </c>
      <c r="E41" s="26">
        <v>42.891833835385597</v>
      </c>
      <c r="F41" s="26">
        <v>39.4615009009771</v>
      </c>
      <c r="G41" s="26">
        <v>53.6041189891681</v>
      </c>
      <c r="H41" s="26"/>
      <c r="I41" s="26">
        <v>3</v>
      </c>
      <c r="J41" s="26">
        <v>6.4666666666666597</v>
      </c>
      <c r="K41" s="26">
        <v>5.8333333333333304</v>
      </c>
      <c r="L41" s="26">
        <v>7.43333333333333</v>
      </c>
      <c r="M41" s="26"/>
      <c r="N41" s="26">
        <v>0.99955575299866695</v>
      </c>
      <c r="O41" s="26">
        <v>2.1545979564637898</v>
      </c>
      <c r="P41" s="26">
        <v>1.94358063083074</v>
      </c>
      <c r="Q41" s="26">
        <v>2.4766770324300298</v>
      </c>
      <c r="R41" s="26"/>
      <c r="S41" t="s">
        <v>60</v>
      </c>
    </row>
    <row r="42" spans="1:19" x14ac:dyDescent="0.55000000000000004">
      <c r="A42" s="25">
        <v>44218</v>
      </c>
      <c r="B42" s="13">
        <v>0.81597222222222221</v>
      </c>
      <c r="C42" t="s">
        <v>75</v>
      </c>
      <c r="D42" s="26">
        <v>20.055565198399101</v>
      </c>
      <c r="E42" s="26">
        <v>26.626555504038599</v>
      </c>
      <c r="F42" s="26">
        <v>8.7559768799336002</v>
      </c>
      <c r="G42" s="26">
        <v>34.687205790150401</v>
      </c>
      <c r="H42" s="26"/>
      <c r="I42" s="26">
        <v>2.93333333333333</v>
      </c>
      <c r="J42" s="26">
        <v>4.0333333333333297</v>
      </c>
      <c r="K42" s="26">
        <v>1.3333333333333299</v>
      </c>
      <c r="L42" s="26">
        <v>4.9666666666666597</v>
      </c>
      <c r="M42" s="26"/>
      <c r="N42" s="26">
        <v>0.97745196045762495</v>
      </c>
      <c r="O42" s="26">
        <v>1.3439964456292299</v>
      </c>
      <c r="P42" s="26">
        <v>0.44429634566255599</v>
      </c>
      <c r="Q42" s="26">
        <v>1.65500388759302</v>
      </c>
      <c r="R42" s="26"/>
      <c r="S42" t="s">
        <v>61</v>
      </c>
    </row>
    <row r="43" spans="1:19" x14ac:dyDescent="0.55000000000000004">
      <c r="A43" s="25">
        <v>44218</v>
      </c>
      <c r="B43" s="13">
        <v>0.85763888888888884</v>
      </c>
      <c r="C43" t="s">
        <v>75</v>
      </c>
      <c r="D43" s="26">
        <v>99.482992169155494</v>
      </c>
      <c r="E43" s="26">
        <v>19.756591560427101</v>
      </c>
      <c r="F43" s="26">
        <v>21.5082328998148</v>
      </c>
      <c r="G43" s="26">
        <v>25.450477109528201</v>
      </c>
      <c r="H43" s="26"/>
      <c r="I43" s="26">
        <v>14.3666666666666</v>
      </c>
      <c r="J43" s="26">
        <v>2.43333333333333</v>
      </c>
      <c r="K43" s="26">
        <v>3.1</v>
      </c>
      <c r="L43" s="26">
        <v>3.9666666666666601</v>
      </c>
      <c r="M43" s="26"/>
      <c r="N43" s="26">
        <v>4.78676143936028</v>
      </c>
      <c r="O43" s="26">
        <v>0.81075077743225199</v>
      </c>
      <c r="P43" s="26">
        <v>1.03287427809862</v>
      </c>
      <c r="Q43" s="26">
        <v>1.3216348289649</v>
      </c>
      <c r="R43" s="26"/>
      <c r="S43" t="s">
        <v>62</v>
      </c>
    </row>
    <row r="44" spans="1:19" x14ac:dyDescent="0.55000000000000004">
      <c r="A44" s="25">
        <v>44218</v>
      </c>
      <c r="B44" s="13">
        <v>0.89930555555555547</v>
      </c>
      <c r="C44" t="s">
        <v>75</v>
      </c>
      <c r="D44" s="26">
        <v>28.0199834912064</v>
      </c>
      <c r="E44" s="26">
        <v>140.96475424886799</v>
      </c>
      <c r="F44" s="26">
        <v>18.686110468045701</v>
      </c>
      <c r="G44" s="26">
        <v>64.284050974082405</v>
      </c>
      <c r="H44" s="26">
        <v>29.650046295260399</v>
      </c>
      <c r="I44" s="26">
        <v>4.2</v>
      </c>
      <c r="J44" s="26">
        <v>19.766666666666602</v>
      </c>
      <c r="K44" s="26">
        <v>2.9</v>
      </c>
      <c r="L44" s="26">
        <v>9.6999999999999993</v>
      </c>
      <c r="M44" s="26">
        <v>4.5</v>
      </c>
      <c r="N44" s="26">
        <v>1.39937805419813</v>
      </c>
      <c r="O44" s="26">
        <v>6.5859617947578801</v>
      </c>
      <c r="P44" s="26">
        <v>0.96623722789871103</v>
      </c>
      <c r="Q44" s="26">
        <v>3.2318969346956901</v>
      </c>
      <c r="R44" s="26">
        <v>1.499333629498</v>
      </c>
      <c r="S44" t="s">
        <v>63</v>
      </c>
    </row>
    <row r="45" spans="1:19" x14ac:dyDescent="0.55000000000000004">
      <c r="A45" s="25">
        <v>44218</v>
      </c>
      <c r="B45" s="13">
        <v>0.94097222222222221</v>
      </c>
      <c r="C45" t="s">
        <v>75</v>
      </c>
      <c r="D45" s="26">
        <v>12.398914276963</v>
      </c>
      <c r="E45" s="26">
        <v>38.560313866002403</v>
      </c>
      <c r="F45" s="26">
        <v>12.884549011943401</v>
      </c>
      <c r="G45" s="26">
        <v>8.1604312662477092</v>
      </c>
      <c r="H45" s="26">
        <v>14.862688475801001</v>
      </c>
      <c r="I45" s="26">
        <v>1.9666666666666599</v>
      </c>
      <c r="J45" s="26">
        <v>4.8</v>
      </c>
      <c r="K45" s="26">
        <v>2.0333333333333301</v>
      </c>
      <c r="L45" s="26">
        <v>1.2666666666666599</v>
      </c>
      <c r="M45" s="26">
        <v>1.7666666666666599</v>
      </c>
      <c r="N45" s="26">
        <v>0.655337109852271</v>
      </c>
      <c r="O45" s="26">
        <v>1.5994668443852</v>
      </c>
      <c r="P45" s="26">
        <v>0.67755192713539902</v>
      </c>
      <c r="Q45" s="26">
        <v>0.42208152837942903</v>
      </c>
      <c r="R45" s="26">
        <v>0.58869265800288795</v>
      </c>
      <c r="S45" t="s">
        <v>64</v>
      </c>
    </row>
    <row r="46" spans="1:19" x14ac:dyDescent="0.55000000000000004">
      <c r="A46" s="25">
        <v>44218</v>
      </c>
      <c r="B46" s="13">
        <v>0.98263888888888884</v>
      </c>
      <c r="C46" t="s">
        <v>75</v>
      </c>
      <c r="D46" s="26">
        <v>25.244480608315701</v>
      </c>
      <c r="E46" s="26">
        <v>52.054235350869398</v>
      </c>
      <c r="F46" s="26">
        <v>25.5898443970476</v>
      </c>
      <c r="G46" s="26">
        <v>42.956901081105997</v>
      </c>
      <c r="H46" s="26">
        <v>3.7624958867771099</v>
      </c>
      <c r="I46" s="26">
        <v>3.7</v>
      </c>
      <c r="J46" s="26">
        <v>6.93333333333333</v>
      </c>
      <c r="K46" s="26">
        <v>3.2</v>
      </c>
      <c r="L46" s="26">
        <v>6.2333333333333298</v>
      </c>
      <c r="M46" s="26">
        <v>0.6</v>
      </c>
      <c r="N46" s="26">
        <v>1.2327854286983499</v>
      </c>
      <c r="O46" s="26">
        <v>2.3100844069302502</v>
      </c>
      <c r="P46" s="26">
        <v>1.0661928031985699</v>
      </c>
      <c r="Q46" s="26">
        <v>2.0768547312305601</v>
      </c>
      <c r="R46" s="26">
        <v>0.199911150599733</v>
      </c>
      <c r="S46" t="s">
        <v>65</v>
      </c>
    </row>
    <row r="47" spans="1:19" x14ac:dyDescent="0.55000000000000004">
      <c r="A47" s="25">
        <v>44219</v>
      </c>
      <c r="B47" s="13">
        <v>2.4305555555555556E-2</v>
      </c>
      <c r="C47" t="s">
        <v>75</v>
      </c>
      <c r="D47" s="26">
        <v>23.0207979388423</v>
      </c>
      <c r="E47" s="26">
        <v>211.262884739611</v>
      </c>
      <c r="F47" s="26">
        <v>169.704238062374</v>
      </c>
      <c r="G47" s="26">
        <v>23.267426227344298</v>
      </c>
      <c r="H47" s="26">
        <v>45.502556327563099</v>
      </c>
      <c r="I47" s="26">
        <v>2.5333333333333301</v>
      </c>
      <c r="J47" s="26">
        <v>28.8333333333333</v>
      </c>
      <c r="K47" s="26">
        <v>20.8</v>
      </c>
      <c r="L47" s="26">
        <v>3.36666666666666</v>
      </c>
      <c r="M47" s="26">
        <v>6.3</v>
      </c>
      <c r="N47" s="26">
        <v>0.84416305675885805</v>
      </c>
      <c r="O47" s="26">
        <v>9.6079084749527901</v>
      </c>
      <c r="P47" s="26">
        <v>6.9310229923358797</v>
      </c>
      <c r="Q47" s="26">
        <v>1.12184827279795</v>
      </c>
      <c r="R47" s="26">
        <v>2.0993002332555801</v>
      </c>
      <c r="S47" t="s">
        <v>66</v>
      </c>
    </row>
    <row r="48" spans="1:19" x14ac:dyDescent="0.55000000000000004">
      <c r="A48" s="25">
        <v>44219</v>
      </c>
      <c r="B48" s="13">
        <v>6.5972222222222224E-2</v>
      </c>
      <c r="C48" t="s">
        <v>75</v>
      </c>
      <c r="D48" s="26">
        <v>32.840965534984299</v>
      </c>
      <c r="E48" s="26">
        <v>25.893455997617199</v>
      </c>
      <c r="F48" s="26">
        <v>56.830707150145599</v>
      </c>
      <c r="G48" s="26">
        <v>10.1757408588721</v>
      </c>
      <c r="H48" s="26">
        <v>15.352638897052101</v>
      </c>
      <c r="I48" s="26">
        <v>4.7333333333333298</v>
      </c>
      <c r="J48" s="26">
        <v>3.4666666666666601</v>
      </c>
      <c r="K48" s="26">
        <v>7.1666666666666599</v>
      </c>
      <c r="L48" s="26">
        <v>1.43333333333333</v>
      </c>
      <c r="M48" s="26">
        <v>2.2999999999999998</v>
      </c>
      <c r="N48" s="26">
        <v>1.5770768547312299</v>
      </c>
      <c r="O48" s="26">
        <v>1.15504220346512</v>
      </c>
      <c r="P48" s="26">
        <v>2.3878276321634799</v>
      </c>
      <c r="Q48" s="26">
        <v>0.47756552643269601</v>
      </c>
      <c r="R48" s="26">
        <v>0.76632607729897795</v>
      </c>
      <c r="S48" t="s">
        <v>67</v>
      </c>
    </row>
    <row r="49" spans="1:19" x14ac:dyDescent="0.55000000000000004">
      <c r="A49" s="25">
        <v>44219</v>
      </c>
      <c r="B49" s="13">
        <v>0.1076388888888889</v>
      </c>
      <c r="C49" t="s">
        <v>75</v>
      </c>
      <c r="D49" s="26">
        <v>35.790080265304098</v>
      </c>
      <c r="E49" s="26">
        <v>48.609879709719401</v>
      </c>
      <c r="F49" s="26">
        <v>58.807704974550497</v>
      </c>
      <c r="G49" s="26">
        <v>32.0909523569564</v>
      </c>
      <c r="H49" s="26">
        <v>31.132559248816399</v>
      </c>
      <c r="I49" s="26">
        <v>5.3333333333333304</v>
      </c>
      <c r="J49" s="26">
        <v>5.86666666666666</v>
      </c>
      <c r="K49" s="26">
        <v>8.4666666666666597</v>
      </c>
      <c r="L49" s="26">
        <v>4.8</v>
      </c>
      <c r="M49" s="26">
        <v>4.7333333333333298</v>
      </c>
      <c r="N49" s="26">
        <v>1.77718538265022</v>
      </c>
      <c r="O49" s="26">
        <v>1.9549039209152499</v>
      </c>
      <c r="P49" s="26">
        <v>2.8212817949572302</v>
      </c>
      <c r="Q49" s="26">
        <v>1.5994668443852</v>
      </c>
      <c r="R49" s="26">
        <v>1.57725202710207</v>
      </c>
      <c r="S49" t="s">
        <v>68</v>
      </c>
    </row>
    <row r="50" spans="1:19" x14ac:dyDescent="0.55000000000000004">
      <c r="A50" s="25">
        <v>44219</v>
      </c>
      <c r="B50" s="13">
        <v>0.14930555555555555</v>
      </c>
      <c r="C50" t="s">
        <v>75</v>
      </c>
      <c r="D50" s="26">
        <v>33.540512263402697</v>
      </c>
      <c r="E50" s="26">
        <v>7.3171618635942801</v>
      </c>
      <c r="F50" s="26">
        <v>99.565357203834793</v>
      </c>
      <c r="G50" s="26">
        <v>47.9701314360792</v>
      </c>
      <c r="H50" s="26">
        <v>44.078691613459199</v>
      </c>
      <c r="I50" s="26">
        <v>4.8333333333333304</v>
      </c>
      <c r="J50" s="26">
        <v>1.1666666666666601</v>
      </c>
      <c r="K50" s="26">
        <v>11.466666666666599</v>
      </c>
      <c r="L50" s="26">
        <v>6.5333333333333297</v>
      </c>
      <c r="M50" s="26">
        <v>6.1333333333333302</v>
      </c>
      <c r="N50" s="26">
        <v>1.6105742530267599</v>
      </c>
      <c r="O50" s="26">
        <v>0.388759302454737</v>
      </c>
      <c r="P50" s="26">
        <v>3.8209485726979802</v>
      </c>
      <c r="Q50" s="26">
        <v>2.1770520937465201</v>
      </c>
      <c r="R50" s="26">
        <v>2.04376319004776</v>
      </c>
      <c r="S50" t="s">
        <v>69</v>
      </c>
    </row>
    <row r="51" spans="1:19" x14ac:dyDescent="0.55000000000000004">
      <c r="A51" s="25">
        <v>44219</v>
      </c>
      <c r="B51" s="13">
        <v>0.19097222222222221</v>
      </c>
      <c r="C51" t="s">
        <v>75</v>
      </c>
      <c r="D51" s="26">
        <v>41.684471074690101</v>
      </c>
      <c r="E51" s="26">
        <v>17.7798114531119</v>
      </c>
      <c r="F51" s="26">
        <v>10.3054993448925</v>
      </c>
      <c r="G51" s="26">
        <v>49.689001020665899</v>
      </c>
      <c r="H51" s="26">
        <v>9.1508164598291692</v>
      </c>
      <c r="I51" s="26">
        <v>6.0333333333333297</v>
      </c>
      <c r="J51" s="26">
        <v>2.7666666666666599</v>
      </c>
      <c r="K51" s="26">
        <v>1.4666666666666599</v>
      </c>
      <c r="L51" s="26">
        <v>7.5</v>
      </c>
      <c r="M51" s="26">
        <v>1.3333333333333299</v>
      </c>
      <c r="N51" s="26">
        <v>2.01021768103065</v>
      </c>
      <c r="O51" s="26">
        <v>0.92181252776543698</v>
      </c>
      <c r="P51" s="26">
        <v>0.48867170146601502</v>
      </c>
      <c r="Q51" s="26">
        <v>2.4988893824966598</v>
      </c>
      <c r="R51" s="26">
        <v>0.44424700133274098</v>
      </c>
      <c r="S51" t="s">
        <v>70</v>
      </c>
    </row>
    <row r="52" spans="1:19" x14ac:dyDescent="0.55000000000000004">
      <c r="A52" s="25">
        <v>44219</v>
      </c>
      <c r="B52" s="13">
        <v>0.23263888888888887</v>
      </c>
      <c r="C52" t="s">
        <v>75</v>
      </c>
      <c r="D52" s="26">
        <v>12.839602416284199</v>
      </c>
      <c r="E52" s="26">
        <v>8.7861346474903499</v>
      </c>
      <c r="F52" s="26">
        <v>74.672485320610093</v>
      </c>
      <c r="G52" s="26">
        <v>13.701262065043601</v>
      </c>
      <c r="H52" s="26">
        <v>9.1649043295989205</v>
      </c>
      <c r="I52" s="26">
        <v>2.0333333333333301</v>
      </c>
      <c r="J52" s="26">
        <v>1.3333333333333299</v>
      </c>
      <c r="K52" s="26">
        <v>9.93333333333333</v>
      </c>
      <c r="L52" s="26">
        <v>2.1666666666666599</v>
      </c>
      <c r="M52" s="26">
        <v>1.4</v>
      </c>
      <c r="N52" s="26">
        <v>0.67755192713539902</v>
      </c>
      <c r="O52" s="26">
        <v>0.44429634566255599</v>
      </c>
      <c r="P52" s="26">
        <v>3.3100077751860399</v>
      </c>
      <c r="Q52" s="26">
        <v>0.72198156170165495</v>
      </c>
      <c r="R52" s="26">
        <v>0.46651116294568401</v>
      </c>
      <c r="S52" t="s">
        <v>71</v>
      </c>
    </row>
    <row r="53" spans="1:19" x14ac:dyDescent="0.55000000000000004">
      <c r="A53" s="25">
        <v>44219</v>
      </c>
      <c r="B53" s="13">
        <v>0.27430555555555552</v>
      </c>
      <c r="C53" t="s">
        <v>75</v>
      </c>
      <c r="D53" s="26">
        <v>93.880010826446394</v>
      </c>
      <c r="E53" s="26">
        <v>69.633241218306694</v>
      </c>
      <c r="F53" s="26">
        <v>199.61118140900101</v>
      </c>
      <c r="G53" s="26">
        <v>46.551271283124301</v>
      </c>
      <c r="H53" s="26">
        <v>50.168840490517603</v>
      </c>
      <c r="I53" s="26">
        <v>12.466666666666599</v>
      </c>
      <c r="J53" s="26">
        <v>9.2333333333333307</v>
      </c>
      <c r="K53" s="26">
        <v>23.6666666666666</v>
      </c>
      <c r="L53" s="26">
        <v>7.1</v>
      </c>
      <c r="M53" s="26">
        <v>6.93333333333333</v>
      </c>
      <c r="N53" s="26">
        <v>4.1537094624611202</v>
      </c>
      <c r="O53" s="26">
        <v>3.0764104842292301</v>
      </c>
      <c r="P53" s="26">
        <v>7.8853842736561504</v>
      </c>
      <c r="Q53" s="26">
        <v>2.3656152820968401</v>
      </c>
      <c r="R53" s="26">
        <v>2.3100844069302502</v>
      </c>
      <c r="S53" t="s">
        <v>72</v>
      </c>
    </row>
    <row r="54" spans="1:19" x14ac:dyDescent="0.55000000000000004">
      <c r="A54" s="25">
        <v>44219</v>
      </c>
      <c r="B54" s="13">
        <v>0.31597222222222221</v>
      </c>
      <c r="C54" t="s">
        <v>75</v>
      </c>
      <c r="D54" s="26">
        <v>19.7721836361867</v>
      </c>
      <c r="E54" s="26">
        <v>19.9832286878164</v>
      </c>
      <c r="F54" s="26">
        <v>8.5624778979238805</v>
      </c>
      <c r="G54" s="26">
        <v>33.574003248581398</v>
      </c>
      <c r="H54" s="26">
        <v>8.3565608664529307</v>
      </c>
      <c r="I54" s="26">
        <v>3</v>
      </c>
      <c r="J54" s="26">
        <v>3.1333333333333302</v>
      </c>
      <c r="K54" s="26">
        <v>1.3333333333333299</v>
      </c>
      <c r="L54" s="26">
        <v>5.1333333333333302</v>
      </c>
      <c r="M54" s="26">
        <v>1.3333333333333299</v>
      </c>
      <c r="N54" s="26">
        <v>0.99966677774075297</v>
      </c>
      <c r="O54" s="26">
        <v>1.044096412307</v>
      </c>
      <c r="P54" s="26">
        <v>0.44429634566255599</v>
      </c>
      <c r="Q54" s="26">
        <v>1.7105409308008399</v>
      </c>
      <c r="R54" s="26">
        <v>0.44429634566255599</v>
      </c>
      <c r="S54" t="s">
        <v>73</v>
      </c>
    </row>
    <row r="55" spans="1:19" x14ac:dyDescent="0.55000000000000004">
      <c r="A55" s="9"/>
      <c r="B55" s="13"/>
    </row>
    <row r="56" spans="1:19" x14ac:dyDescent="0.55000000000000004">
      <c r="A56" s="9"/>
      <c r="B56" s="13"/>
    </row>
    <row r="57" spans="1:19" x14ac:dyDescent="0.55000000000000004">
      <c r="A57" s="9"/>
      <c r="B57" s="13"/>
    </row>
    <row r="58" spans="1:19" x14ac:dyDescent="0.55000000000000004">
      <c r="A58" s="9"/>
      <c r="B58" s="13"/>
    </row>
    <row r="59" spans="1:19" x14ac:dyDescent="0.55000000000000004">
      <c r="A59" s="9"/>
      <c r="B59" s="13"/>
    </row>
    <row r="60" spans="1:19" x14ac:dyDescent="0.55000000000000004">
      <c r="A60" s="9"/>
      <c r="B60" s="13"/>
    </row>
    <row r="61" spans="1:19" x14ac:dyDescent="0.55000000000000004">
      <c r="A61" s="9"/>
      <c r="B61" s="13"/>
    </row>
    <row r="62" spans="1:19" x14ac:dyDescent="0.55000000000000004">
      <c r="A62" s="9"/>
      <c r="B62" s="13"/>
    </row>
    <row r="63" spans="1:19" x14ac:dyDescent="0.55000000000000004">
      <c r="A63" s="9"/>
      <c r="B63" s="13"/>
    </row>
    <row r="64" spans="1:19" x14ac:dyDescent="0.55000000000000004">
      <c r="A64" s="9"/>
      <c r="B64" s="13"/>
    </row>
    <row r="65" spans="1:18" x14ac:dyDescent="0.55000000000000004">
      <c r="A65" s="9"/>
      <c r="B65" s="13"/>
    </row>
    <row r="66" spans="1:18" x14ac:dyDescent="0.55000000000000004">
      <c r="A66" s="9"/>
      <c r="B66" s="13"/>
    </row>
    <row r="67" spans="1:18" x14ac:dyDescent="0.55000000000000004">
      <c r="A67" s="9"/>
      <c r="B67" s="13"/>
    </row>
    <row r="68" spans="1:18" x14ac:dyDescent="0.55000000000000004">
      <c r="A68" s="9"/>
      <c r="B68" s="13"/>
    </row>
    <row r="69" spans="1:18" x14ac:dyDescent="0.55000000000000004">
      <c r="A69" s="9"/>
      <c r="B69" s="10"/>
      <c r="D69" s="12"/>
      <c r="E69" s="12"/>
      <c r="F69" s="12"/>
      <c r="G69" s="12"/>
      <c r="H69" s="12"/>
      <c r="I69" s="12"/>
      <c r="J69" s="12"/>
      <c r="K69" s="12"/>
      <c r="L69" s="12"/>
      <c r="M69" s="12"/>
      <c r="N69" s="12"/>
      <c r="O69" s="12"/>
      <c r="P69" s="12"/>
      <c r="Q69" s="12"/>
      <c r="R69" s="12"/>
    </row>
    <row r="70" spans="1:18" x14ac:dyDescent="0.55000000000000004">
      <c r="A70" s="9"/>
      <c r="B70" s="10"/>
      <c r="D70" s="12"/>
      <c r="E70" s="12"/>
      <c r="F70" s="12"/>
      <c r="G70" s="12"/>
      <c r="H70" s="12"/>
      <c r="I70" s="12"/>
      <c r="J70" s="12"/>
      <c r="K70" s="12"/>
      <c r="L70" s="12"/>
      <c r="M70" s="12"/>
      <c r="N70" s="12"/>
      <c r="O70" s="12"/>
      <c r="P70" s="12"/>
      <c r="Q70" s="12"/>
      <c r="R70" s="12"/>
    </row>
    <row r="71" spans="1:18" x14ac:dyDescent="0.55000000000000004">
      <c r="A71" s="9"/>
      <c r="B71" s="10"/>
      <c r="D71" s="12"/>
      <c r="E71" s="12"/>
      <c r="F71" s="12"/>
      <c r="G71" s="12"/>
      <c r="H71" s="12"/>
      <c r="I71" s="12"/>
      <c r="J71" s="12"/>
      <c r="K71" s="12"/>
      <c r="L71" s="12"/>
      <c r="M71" s="12"/>
      <c r="N71" s="12"/>
      <c r="O71" s="12"/>
      <c r="P71" s="12"/>
      <c r="Q71" s="12"/>
      <c r="R71" s="12"/>
    </row>
    <row r="72" spans="1:18" x14ac:dyDescent="0.55000000000000004">
      <c r="A72" s="9"/>
      <c r="B72" s="10"/>
      <c r="D72" s="12"/>
      <c r="E72" s="12"/>
      <c r="F72" s="12"/>
      <c r="G72" s="12"/>
      <c r="H72" s="12"/>
      <c r="I72" s="12"/>
      <c r="J72" s="12"/>
      <c r="K72" s="12"/>
      <c r="L72" s="12"/>
      <c r="M72" s="12"/>
      <c r="N72" s="12"/>
      <c r="O72" s="12"/>
      <c r="P72" s="12"/>
      <c r="Q72" s="12"/>
      <c r="R72" s="12"/>
    </row>
    <row r="73" spans="1:18" x14ac:dyDescent="0.55000000000000004">
      <c r="A73" s="9"/>
      <c r="B73" s="10"/>
      <c r="D73" s="12"/>
      <c r="E73" s="12"/>
      <c r="F73" s="12"/>
      <c r="G73" s="12"/>
      <c r="H73" s="12"/>
      <c r="I73" s="12"/>
      <c r="J73" s="12"/>
      <c r="K73" s="12"/>
      <c r="L73" s="12"/>
      <c r="M73" s="12"/>
      <c r="N73" s="12"/>
      <c r="O73" s="12"/>
      <c r="P73" s="12"/>
      <c r="Q73" s="12"/>
      <c r="R73" s="12"/>
    </row>
    <row r="74" spans="1:18" x14ac:dyDescent="0.55000000000000004">
      <c r="A74" s="9"/>
      <c r="B74" s="10"/>
      <c r="D74" s="12"/>
      <c r="E74" s="12"/>
      <c r="F74" s="12"/>
      <c r="G74" s="12"/>
      <c r="H74" s="12"/>
      <c r="I74" s="12"/>
      <c r="J74" s="12"/>
      <c r="K74" s="12"/>
      <c r="L74" s="12"/>
      <c r="M74" s="12"/>
      <c r="N74" s="12"/>
      <c r="O74" s="12"/>
      <c r="P74" s="12"/>
      <c r="Q74" s="12"/>
      <c r="R74" s="12"/>
    </row>
    <row r="75" spans="1:18" x14ac:dyDescent="0.55000000000000004">
      <c r="A75" s="9"/>
      <c r="B75" s="10"/>
      <c r="D75" s="12"/>
      <c r="E75" s="12"/>
      <c r="F75" s="12"/>
      <c r="G75" s="12"/>
      <c r="H75" s="12"/>
      <c r="I75" s="12"/>
      <c r="J75" s="12"/>
      <c r="K75" s="12"/>
      <c r="L75" s="12"/>
      <c r="M75" s="12"/>
      <c r="N75" s="12"/>
      <c r="O75" s="12"/>
      <c r="P75" s="12"/>
      <c r="Q75" s="12"/>
      <c r="R75" s="12"/>
    </row>
    <row r="76" spans="1:18" x14ac:dyDescent="0.55000000000000004">
      <c r="A76" s="9"/>
      <c r="B76" s="10"/>
      <c r="D76" s="12"/>
      <c r="E76" s="12"/>
      <c r="F76" s="12"/>
      <c r="G76" s="12"/>
      <c r="H76" s="12"/>
      <c r="I76" s="12"/>
      <c r="J76" s="12"/>
      <c r="K76" s="12"/>
      <c r="L76" s="12"/>
      <c r="M76" s="12"/>
      <c r="N76" s="12"/>
      <c r="O76" s="12"/>
      <c r="P76" s="12"/>
      <c r="Q76" s="12"/>
      <c r="R76" s="12"/>
    </row>
    <row r="77" spans="1:18" x14ac:dyDescent="0.55000000000000004">
      <c r="A77" s="9"/>
      <c r="B77" s="10"/>
      <c r="D77" s="12"/>
      <c r="E77" s="12"/>
      <c r="F77" s="12"/>
      <c r="G77" s="12"/>
      <c r="H77" s="12"/>
      <c r="I77" s="12"/>
      <c r="J77" s="12"/>
      <c r="K77" s="12"/>
      <c r="L77" s="12"/>
      <c r="M77" s="12"/>
      <c r="N77" s="12"/>
      <c r="O77" s="12"/>
      <c r="P77" s="12"/>
      <c r="Q77" s="12"/>
      <c r="R77" s="12"/>
    </row>
    <row r="78" spans="1:18" x14ac:dyDescent="0.55000000000000004">
      <c r="A78" s="9"/>
      <c r="B78" s="10"/>
      <c r="D78" s="12"/>
      <c r="E78" s="12"/>
      <c r="F78" s="12"/>
      <c r="G78" s="12"/>
      <c r="H78" s="12"/>
      <c r="I78" s="12"/>
      <c r="J78" s="12"/>
      <c r="K78" s="12"/>
      <c r="L78" s="12"/>
      <c r="M78" s="12"/>
      <c r="N78" s="12"/>
      <c r="O78" s="12"/>
      <c r="P78" s="12"/>
      <c r="Q78" s="12"/>
      <c r="R78" s="12"/>
    </row>
    <row r="79" spans="1:18" x14ac:dyDescent="0.55000000000000004">
      <c r="A79" s="9"/>
      <c r="B79" s="10"/>
      <c r="D79" s="12"/>
      <c r="E79" s="12"/>
      <c r="F79" s="12"/>
      <c r="G79" s="12"/>
      <c r="H79" s="12"/>
      <c r="I79" s="12"/>
      <c r="J79" s="12"/>
      <c r="K79" s="12"/>
      <c r="L79" s="12"/>
      <c r="M79" s="12"/>
      <c r="N79" s="12"/>
      <c r="O79" s="12"/>
      <c r="P79" s="12"/>
      <c r="Q79" s="12"/>
      <c r="R79" s="12"/>
    </row>
    <row r="80" spans="1:18" x14ac:dyDescent="0.55000000000000004">
      <c r="A80" s="9"/>
      <c r="B80" s="10"/>
      <c r="D80" s="12"/>
      <c r="E80" s="12"/>
      <c r="F80" s="12"/>
      <c r="G80" s="12"/>
      <c r="H80" s="12"/>
      <c r="I80" s="12"/>
      <c r="J80" s="12"/>
      <c r="K80" s="12"/>
      <c r="L80" s="12"/>
      <c r="M80" s="12"/>
      <c r="N80" s="12"/>
      <c r="O80" s="12"/>
      <c r="P80" s="12"/>
      <c r="Q80" s="12"/>
      <c r="R80" s="12"/>
    </row>
    <row r="81" spans="1:18" x14ac:dyDescent="0.55000000000000004">
      <c r="A81" s="9"/>
      <c r="B81" s="10"/>
      <c r="D81" s="12"/>
      <c r="E81" s="12"/>
      <c r="F81" s="12"/>
      <c r="G81" s="12"/>
      <c r="H81" s="12"/>
      <c r="I81" s="12"/>
      <c r="J81" s="12"/>
      <c r="K81" s="12"/>
      <c r="L81" s="12"/>
      <c r="M81" s="12"/>
      <c r="N81" s="12"/>
      <c r="O81" s="12"/>
      <c r="P81" s="12"/>
      <c r="Q81" s="12"/>
      <c r="R81" s="12"/>
    </row>
    <row r="82" spans="1:18" x14ac:dyDescent="0.55000000000000004">
      <c r="A82" s="9"/>
      <c r="B82" s="10"/>
      <c r="D82" s="12"/>
      <c r="E82" s="12"/>
      <c r="F82" s="12"/>
      <c r="G82" s="12"/>
      <c r="H82" s="12"/>
      <c r="I82" s="12"/>
      <c r="J82" s="12"/>
      <c r="K82" s="12"/>
      <c r="L82" s="12"/>
      <c r="M82" s="12"/>
      <c r="N82" s="12"/>
      <c r="O82" s="12"/>
      <c r="P82" s="12"/>
      <c r="Q82" s="12"/>
      <c r="R82" s="12"/>
    </row>
    <row r="83" spans="1:18" x14ac:dyDescent="0.55000000000000004">
      <c r="A83" s="9"/>
      <c r="B83" s="10"/>
      <c r="D83" s="12"/>
      <c r="E83" s="12"/>
      <c r="F83" s="12"/>
      <c r="G83" s="12"/>
      <c r="H83" s="12"/>
      <c r="I83" s="12"/>
      <c r="J83" s="12"/>
      <c r="K83" s="12"/>
      <c r="L83" s="12"/>
      <c r="M83" s="12"/>
      <c r="N83" s="12"/>
      <c r="O83" s="12"/>
      <c r="P83" s="12"/>
      <c r="Q83" s="12"/>
      <c r="R83" s="12"/>
    </row>
    <row r="84" spans="1:18" x14ac:dyDescent="0.55000000000000004">
      <c r="A84" s="9"/>
      <c r="B84" s="10"/>
      <c r="D84" s="12"/>
      <c r="E84" s="12"/>
      <c r="F84" s="12"/>
      <c r="G84" s="12"/>
      <c r="H84" s="12"/>
      <c r="I84" s="12"/>
      <c r="J84" s="12"/>
      <c r="K84" s="12"/>
      <c r="L84" s="12"/>
      <c r="M84" s="12"/>
      <c r="N84" s="12"/>
      <c r="O84" s="12"/>
      <c r="P84" s="12"/>
      <c r="Q84" s="12"/>
      <c r="R84" s="12"/>
    </row>
    <row r="85" spans="1:18" x14ac:dyDescent="0.55000000000000004">
      <c r="A85" s="9"/>
      <c r="B85" s="10"/>
      <c r="D85" s="12"/>
      <c r="E85" s="12"/>
      <c r="F85" s="12"/>
      <c r="G85" s="12"/>
      <c r="H85" s="12"/>
      <c r="I85" s="12"/>
      <c r="J85" s="12"/>
      <c r="K85" s="12"/>
      <c r="L85" s="12"/>
      <c r="M85" s="12"/>
      <c r="N85" s="12"/>
      <c r="O85" s="12"/>
      <c r="P85" s="12"/>
      <c r="Q85" s="12"/>
      <c r="R85" s="12"/>
    </row>
    <row r="86" spans="1:18" x14ac:dyDescent="0.55000000000000004">
      <c r="A86" s="9"/>
      <c r="B86" s="10"/>
      <c r="D86" s="12"/>
      <c r="E86" s="12"/>
      <c r="F86" s="12"/>
      <c r="G86" s="12"/>
      <c r="H86" s="12"/>
      <c r="I86" s="12"/>
      <c r="J86" s="12"/>
      <c r="K86" s="12"/>
      <c r="L86" s="12"/>
      <c r="M86" s="12"/>
      <c r="N86" s="12"/>
      <c r="O86" s="12"/>
      <c r="P86" s="12"/>
      <c r="Q86" s="12"/>
      <c r="R86" s="12"/>
    </row>
    <row r="87" spans="1:18" x14ac:dyDescent="0.55000000000000004">
      <c r="A87" s="9"/>
      <c r="B87" s="10"/>
      <c r="D87" s="12"/>
      <c r="E87" s="12"/>
      <c r="F87" s="12"/>
      <c r="G87" s="12"/>
      <c r="H87" s="12"/>
      <c r="I87" s="12"/>
      <c r="J87" s="12"/>
      <c r="K87" s="12"/>
      <c r="L87" s="12"/>
      <c r="M87" s="12"/>
      <c r="N87" s="12"/>
      <c r="O87" s="12"/>
      <c r="P87" s="12"/>
      <c r="Q87" s="12"/>
      <c r="R87" s="12"/>
    </row>
    <row r="88" spans="1:18" x14ac:dyDescent="0.55000000000000004">
      <c r="A88" s="9"/>
      <c r="B88" s="10"/>
      <c r="D88" s="12"/>
      <c r="E88" s="12"/>
      <c r="F88" s="12"/>
      <c r="G88" s="12"/>
      <c r="H88" s="12"/>
      <c r="I88" s="12"/>
      <c r="J88" s="12"/>
      <c r="K88" s="12"/>
      <c r="L88" s="12"/>
      <c r="M88" s="12"/>
      <c r="N88" s="12"/>
      <c r="O88" s="12"/>
      <c r="P88" s="12"/>
      <c r="Q88" s="12"/>
      <c r="R88" s="12"/>
    </row>
    <row r="89" spans="1:18" x14ac:dyDescent="0.55000000000000004">
      <c r="A89" s="9"/>
      <c r="B89" s="10"/>
      <c r="D89" s="12"/>
      <c r="E89" s="12"/>
      <c r="F89" s="12"/>
      <c r="G89" s="12"/>
      <c r="H89" s="12"/>
      <c r="I89" s="12"/>
      <c r="J89" s="12"/>
      <c r="K89" s="12"/>
      <c r="L89" s="12"/>
      <c r="M89" s="12"/>
      <c r="N89" s="12"/>
      <c r="O89" s="12"/>
      <c r="P89" s="12"/>
      <c r="Q89" s="12"/>
      <c r="R89" s="12"/>
    </row>
    <row r="90" spans="1:18" x14ac:dyDescent="0.55000000000000004">
      <c r="A90" s="9"/>
      <c r="B90" s="10"/>
      <c r="D90" s="12"/>
      <c r="E90" s="12"/>
      <c r="F90" s="12"/>
      <c r="G90" s="12"/>
      <c r="H90" s="12"/>
      <c r="I90" s="12"/>
      <c r="J90" s="12"/>
      <c r="K90" s="12"/>
      <c r="L90" s="12"/>
      <c r="M90" s="12"/>
      <c r="N90" s="12"/>
      <c r="O90" s="12"/>
      <c r="P90" s="12"/>
      <c r="Q90" s="12"/>
      <c r="R90" s="12"/>
    </row>
    <row r="91" spans="1:18" x14ac:dyDescent="0.55000000000000004">
      <c r="A91" s="9"/>
      <c r="B91" s="10"/>
      <c r="D91" s="12"/>
      <c r="E91" s="12"/>
      <c r="F91" s="12"/>
      <c r="G91" s="12"/>
      <c r="H91" s="12"/>
      <c r="I91" s="12"/>
      <c r="J91" s="12"/>
      <c r="K91" s="12"/>
      <c r="L91" s="12"/>
      <c r="M91" s="12"/>
      <c r="N91" s="12"/>
      <c r="O91" s="12"/>
      <c r="P91" s="12"/>
      <c r="Q91" s="12"/>
      <c r="R91" s="12"/>
    </row>
    <row r="92" spans="1:18" x14ac:dyDescent="0.55000000000000004">
      <c r="A92" s="9"/>
      <c r="B92" s="10"/>
      <c r="D92" s="12"/>
      <c r="E92" s="12"/>
      <c r="F92" s="12"/>
      <c r="G92" s="12"/>
      <c r="H92" s="12"/>
      <c r="I92" s="12"/>
      <c r="J92" s="12"/>
      <c r="K92" s="12"/>
      <c r="L92" s="12"/>
      <c r="M92" s="12"/>
      <c r="N92" s="12"/>
      <c r="O92" s="12"/>
      <c r="P92" s="12"/>
      <c r="Q92" s="12"/>
      <c r="R92" s="12"/>
    </row>
    <row r="93" spans="1:18" x14ac:dyDescent="0.55000000000000004">
      <c r="A93" s="9"/>
      <c r="B93" s="10"/>
      <c r="D93" s="12"/>
      <c r="E93" s="12"/>
      <c r="F93" s="12"/>
      <c r="G93" s="12"/>
      <c r="H93" s="12"/>
      <c r="I93" s="12"/>
      <c r="J93" s="12"/>
      <c r="K93" s="12"/>
      <c r="L93" s="12"/>
      <c r="M93" s="12"/>
      <c r="N93" s="12"/>
      <c r="O93" s="12"/>
      <c r="P93" s="12"/>
      <c r="Q93" s="12"/>
      <c r="R93" s="12"/>
    </row>
    <row r="94" spans="1:18" x14ac:dyDescent="0.55000000000000004">
      <c r="A94" s="9"/>
      <c r="B94" s="10"/>
      <c r="D94" s="12"/>
      <c r="E94" s="12"/>
      <c r="F94" s="12"/>
      <c r="G94" s="12"/>
      <c r="H94" s="12"/>
      <c r="I94" s="12"/>
      <c r="J94" s="12"/>
      <c r="K94" s="12"/>
      <c r="L94" s="12"/>
      <c r="M94" s="12"/>
      <c r="N94" s="12"/>
      <c r="O94" s="12"/>
      <c r="P94" s="12"/>
      <c r="Q94" s="12"/>
      <c r="R94" s="12"/>
    </row>
    <row r="95" spans="1:18" x14ac:dyDescent="0.55000000000000004">
      <c r="A95" s="9"/>
      <c r="B95" s="10"/>
      <c r="D95" s="12"/>
      <c r="E95" s="12"/>
      <c r="F95" s="12"/>
      <c r="G95" s="12"/>
      <c r="H95" s="12"/>
      <c r="I95" s="12"/>
      <c r="J95" s="12"/>
      <c r="K95" s="12"/>
      <c r="L95" s="12"/>
      <c r="M95" s="12"/>
      <c r="N95" s="12"/>
      <c r="O95" s="12"/>
      <c r="P95" s="12"/>
      <c r="Q95" s="12"/>
      <c r="R95" s="12"/>
    </row>
    <row r="96" spans="1:18" x14ac:dyDescent="0.55000000000000004">
      <c r="A96" s="9"/>
      <c r="B96" s="10"/>
      <c r="D96" s="12"/>
      <c r="E96" s="12"/>
      <c r="F96" s="12"/>
      <c r="G96" s="12"/>
      <c r="H96" s="12"/>
      <c r="I96" s="12"/>
      <c r="J96" s="12"/>
      <c r="K96" s="12"/>
      <c r="L96" s="12"/>
      <c r="M96" s="12"/>
      <c r="N96" s="12"/>
      <c r="O96" s="12"/>
      <c r="P96" s="12"/>
      <c r="Q96" s="12"/>
      <c r="R96" s="12"/>
    </row>
    <row r="97" spans="1:18" x14ac:dyDescent="0.55000000000000004">
      <c r="A97" s="9"/>
      <c r="B97" s="10"/>
      <c r="D97" s="12"/>
      <c r="E97" s="12"/>
      <c r="F97" s="12"/>
      <c r="G97" s="12"/>
      <c r="H97" s="12"/>
      <c r="I97" s="12"/>
      <c r="J97" s="12"/>
      <c r="K97" s="12"/>
      <c r="L97" s="12"/>
      <c r="M97" s="12"/>
      <c r="N97" s="12"/>
      <c r="O97" s="12"/>
      <c r="P97" s="12"/>
      <c r="Q97" s="12"/>
      <c r="R97" s="12"/>
    </row>
    <row r="98" spans="1:18" x14ac:dyDescent="0.55000000000000004">
      <c r="A98" s="9"/>
      <c r="B98" s="10"/>
      <c r="D98" s="12"/>
      <c r="E98" s="12"/>
      <c r="F98" s="12"/>
      <c r="G98" s="12"/>
      <c r="H98" s="12"/>
      <c r="I98" s="12"/>
      <c r="J98" s="12"/>
      <c r="K98" s="12"/>
      <c r="L98" s="12"/>
      <c r="M98" s="12"/>
      <c r="N98" s="12"/>
      <c r="O98" s="12"/>
      <c r="P98" s="12"/>
      <c r="Q98" s="12"/>
      <c r="R98" s="12"/>
    </row>
    <row r="99" spans="1:18" x14ac:dyDescent="0.55000000000000004">
      <c r="A99" s="9"/>
      <c r="B99" s="10"/>
      <c r="D99" s="12"/>
      <c r="E99" s="12"/>
      <c r="F99" s="12"/>
      <c r="G99" s="12"/>
      <c r="H99" s="12"/>
      <c r="I99" s="12"/>
      <c r="J99" s="12"/>
      <c r="K99" s="12"/>
      <c r="L99" s="12"/>
      <c r="M99" s="12"/>
      <c r="N99" s="12"/>
      <c r="O99" s="12"/>
      <c r="P99" s="12"/>
      <c r="Q99" s="12"/>
      <c r="R99" s="12"/>
    </row>
    <row r="100" spans="1:18" x14ac:dyDescent="0.55000000000000004">
      <c r="A100" s="9"/>
      <c r="B100" s="10"/>
      <c r="D100" s="12"/>
      <c r="E100" s="12"/>
      <c r="F100" s="12"/>
      <c r="G100" s="12"/>
      <c r="H100" s="12"/>
      <c r="I100" s="12"/>
      <c r="J100" s="12"/>
      <c r="K100" s="12"/>
      <c r="L100" s="12"/>
      <c r="M100" s="12"/>
      <c r="N100" s="12"/>
      <c r="O100" s="12"/>
      <c r="P100" s="12"/>
      <c r="Q100" s="12"/>
      <c r="R100" s="12"/>
    </row>
    <row r="101" spans="1:18" x14ac:dyDescent="0.55000000000000004">
      <c r="A101" s="9"/>
      <c r="B101" s="10"/>
      <c r="D101" s="12"/>
      <c r="E101" s="12"/>
      <c r="F101" s="12"/>
      <c r="G101" s="12"/>
      <c r="H101" s="12"/>
      <c r="I101" s="12"/>
      <c r="J101" s="12"/>
      <c r="K101" s="12"/>
      <c r="L101" s="12"/>
      <c r="M101" s="12"/>
      <c r="N101" s="12"/>
      <c r="O101" s="12"/>
      <c r="P101" s="12"/>
      <c r="Q101" s="12"/>
      <c r="R101" s="12"/>
    </row>
    <row r="102" spans="1:18" x14ac:dyDescent="0.55000000000000004">
      <c r="A102" s="9"/>
      <c r="B102" s="10"/>
      <c r="D102" s="12"/>
      <c r="E102" s="12"/>
      <c r="F102" s="12"/>
      <c r="G102" s="12"/>
      <c r="H102" s="12"/>
      <c r="I102" s="12"/>
      <c r="J102" s="12"/>
      <c r="K102" s="12"/>
      <c r="L102" s="12"/>
      <c r="M102" s="12"/>
      <c r="N102" s="12"/>
      <c r="O102" s="12"/>
      <c r="P102" s="12"/>
      <c r="Q102" s="12"/>
      <c r="R102" s="12"/>
    </row>
    <row r="103" spans="1:18" x14ac:dyDescent="0.55000000000000004">
      <c r="A103" s="9"/>
      <c r="B103" s="10"/>
      <c r="D103" s="12"/>
      <c r="E103" s="12"/>
      <c r="F103" s="12"/>
      <c r="G103" s="12"/>
      <c r="H103" s="12"/>
      <c r="I103" s="12"/>
      <c r="J103" s="12"/>
      <c r="K103" s="12"/>
      <c r="L103" s="12"/>
      <c r="M103" s="12"/>
      <c r="N103" s="12"/>
      <c r="O103" s="12"/>
      <c r="P103" s="12"/>
      <c r="Q103" s="12"/>
      <c r="R103" s="12"/>
    </row>
    <row r="104" spans="1:18" x14ac:dyDescent="0.55000000000000004">
      <c r="A104" s="9"/>
      <c r="B104" s="10"/>
      <c r="D104" s="12"/>
      <c r="E104" s="12"/>
      <c r="F104" s="12"/>
      <c r="G104" s="12"/>
      <c r="H104" s="12"/>
      <c r="I104" s="12"/>
      <c r="J104" s="12"/>
      <c r="K104" s="12"/>
      <c r="L104" s="12"/>
      <c r="M104" s="12"/>
      <c r="N104" s="12"/>
      <c r="O104" s="12"/>
      <c r="P104" s="12"/>
      <c r="Q104" s="12"/>
      <c r="R104" s="12"/>
    </row>
    <row r="105" spans="1:18" x14ac:dyDescent="0.55000000000000004">
      <c r="A105" s="9"/>
      <c r="B105" s="10"/>
      <c r="D105" s="12"/>
      <c r="E105" s="12"/>
      <c r="F105" s="12"/>
      <c r="G105" s="12"/>
      <c r="H105" s="12"/>
      <c r="I105" s="12"/>
      <c r="J105" s="12"/>
      <c r="K105" s="12"/>
      <c r="L105" s="12"/>
      <c r="M105" s="12"/>
      <c r="N105" s="12"/>
      <c r="O105" s="12"/>
      <c r="P105" s="12"/>
      <c r="Q105" s="12"/>
      <c r="R105" s="12"/>
    </row>
    <row r="106" spans="1:18" x14ac:dyDescent="0.55000000000000004">
      <c r="A106" s="9"/>
      <c r="B106" s="10"/>
      <c r="D106" s="12"/>
      <c r="E106" s="12"/>
      <c r="F106" s="12"/>
      <c r="G106" s="12"/>
      <c r="H106" s="12"/>
      <c r="I106" s="12"/>
      <c r="J106" s="12"/>
      <c r="K106" s="12"/>
      <c r="L106" s="12"/>
      <c r="M106" s="12"/>
      <c r="N106" s="12"/>
      <c r="O106" s="12"/>
      <c r="P106" s="12"/>
      <c r="Q106" s="12"/>
      <c r="R106" s="12"/>
    </row>
    <row r="107" spans="1:18" x14ac:dyDescent="0.55000000000000004">
      <c r="A107" s="9"/>
      <c r="B107" s="10"/>
      <c r="D107" s="12"/>
      <c r="E107" s="12"/>
      <c r="F107" s="12"/>
      <c r="G107" s="12"/>
      <c r="H107" s="12"/>
      <c r="I107" s="12"/>
      <c r="J107" s="12"/>
      <c r="K107" s="12"/>
      <c r="L107" s="12"/>
      <c r="M107" s="12"/>
      <c r="N107" s="12"/>
      <c r="O107" s="12"/>
      <c r="P107" s="12"/>
      <c r="Q107" s="12"/>
      <c r="R107" s="12"/>
    </row>
    <row r="108" spans="1:18" x14ac:dyDescent="0.55000000000000004">
      <c r="A108" s="9"/>
      <c r="B108" s="10"/>
      <c r="D108" s="12"/>
      <c r="E108" s="12"/>
      <c r="F108" s="12"/>
      <c r="G108" s="12"/>
      <c r="H108" s="12"/>
      <c r="I108" s="12"/>
      <c r="J108" s="12"/>
      <c r="K108" s="12"/>
      <c r="L108" s="12"/>
      <c r="M108" s="12"/>
      <c r="N108" s="12"/>
      <c r="O108" s="12"/>
      <c r="P108" s="12"/>
      <c r="Q108" s="12"/>
      <c r="R108" s="12"/>
    </row>
    <row r="109" spans="1:18" x14ac:dyDescent="0.55000000000000004">
      <c r="A109" s="9"/>
      <c r="B109" s="10"/>
      <c r="D109" s="12"/>
      <c r="E109" s="12"/>
      <c r="F109" s="12"/>
      <c r="G109" s="12"/>
      <c r="H109" s="12"/>
      <c r="I109" s="12"/>
      <c r="J109" s="12"/>
      <c r="K109" s="12"/>
      <c r="L109" s="12"/>
      <c r="M109" s="12"/>
      <c r="N109" s="12"/>
      <c r="O109" s="12"/>
      <c r="P109" s="12"/>
      <c r="Q109" s="12"/>
      <c r="R109" s="12"/>
    </row>
    <row r="110" spans="1:18" x14ac:dyDescent="0.55000000000000004">
      <c r="A110" s="9"/>
      <c r="B110" s="10"/>
      <c r="D110" s="12"/>
      <c r="E110" s="12"/>
      <c r="F110" s="12"/>
      <c r="G110" s="12"/>
      <c r="H110" s="12"/>
      <c r="I110" s="12"/>
      <c r="J110" s="12"/>
      <c r="K110" s="12"/>
      <c r="L110" s="12"/>
      <c r="M110" s="12"/>
      <c r="N110" s="12"/>
      <c r="O110" s="12"/>
      <c r="P110" s="12"/>
      <c r="Q110" s="12"/>
      <c r="R110" s="12"/>
    </row>
    <row r="111" spans="1:18" x14ac:dyDescent="0.55000000000000004">
      <c r="A111" s="9"/>
      <c r="B111" s="10"/>
      <c r="D111" s="12"/>
      <c r="E111" s="12"/>
      <c r="F111" s="12"/>
      <c r="G111" s="12"/>
      <c r="H111" s="12"/>
      <c r="I111" s="12"/>
      <c r="J111" s="12"/>
      <c r="K111" s="12"/>
      <c r="L111" s="12"/>
      <c r="M111" s="12"/>
      <c r="N111" s="12"/>
      <c r="O111" s="12"/>
      <c r="P111" s="12"/>
      <c r="Q111" s="12"/>
      <c r="R111" s="12"/>
    </row>
    <row r="112" spans="1:18" x14ac:dyDescent="0.55000000000000004">
      <c r="A112" s="9"/>
      <c r="B112" s="10"/>
      <c r="D112" s="12"/>
      <c r="E112" s="12"/>
      <c r="F112" s="12"/>
      <c r="G112" s="12"/>
      <c r="H112" s="12"/>
      <c r="I112" s="12"/>
      <c r="J112" s="12"/>
      <c r="K112" s="12"/>
      <c r="L112" s="12"/>
      <c r="M112" s="12"/>
      <c r="N112" s="12"/>
      <c r="O112" s="12"/>
      <c r="P112" s="12"/>
      <c r="Q112" s="12"/>
      <c r="R112" s="12"/>
    </row>
    <row r="113" spans="1:18" x14ac:dyDescent="0.55000000000000004">
      <c r="A113" s="9"/>
      <c r="B113" s="10"/>
      <c r="D113" s="12"/>
      <c r="E113" s="12"/>
      <c r="F113" s="12"/>
      <c r="G113" s="12"/>
      <c r="H113" s="12"/>
      <c r="I113" s="12"/>
      <c r="J113" s="12"/>
      <c r="K113" s="12"/>
      <c r="L113" s="12"/>
      <c r="M113" s="12"/>
      <c r="N113" s="12"/>
      <c r="O113" s="12"/>
      <c r="P113" s="12"/>
      <c r="Q113" s="12"/>
      <c r="R113" s="12"/>
    </row>
    <row r="114" spans="1:18" x14ac:dyDescent="0.55000000000000004">
      <c r="A114" s="9"/>
      <c r="B114" s="10"/>
      <c r="D114" s="12"/>
      <c r="E114" s="12"/>
      <c r="F114" s="12"/>
      <c r="G114" s="12"/>
      <c r="H114" s="12"/>
      <c r="I114" s="12"/>
      <c r="J114" s="12"/>
      <c r="K114" s="12"/>
      <c r="L114" s="12"/>
      <c r="M114" s="12"/>
      <c r="N114" s="12"/>
      <c r="O114" s="12"/>
      <c r="P114" s="12"/>
      <c r="Q114" s="12"/>
      <c r="R114" s="12"/>
    </row>
    <row r="115" spans="1:18" x14ac:dyDescent="0.55000000000000004">
      <c r="A115" s="9"/>
      <c r="B115" s="10"/>
      <c r="D115" s="12"/>
      <c r="E115" s="12"/>
      <c r="F115" s="12"/>
      <c r="G115" s="12"/>
      <c r="H115" s="12"/>
      <c r="I115" s="12"/>
      <c r="J115" s="12"/>
      <c r="K115" s="12"/>
      <c r="L115" s="12"/>
      <c r="M115" s="12"/>
      <c r="N115" s="12"/>
      <c r="O115" s="12"/>
      <c r="P115" s="12"/>
      <c r="Q115" s="12"/>
      <c r="R115" s="12"/>
    </row>
    <row r="116" spans="1:18" x14ac:dyDescent="0.55000000000000004">
      <c r="A116" s="9"/>
      <c r="B116" s="10"/>
      <c r="D116" s="12"/>
      <c r="E116" s="12"/>
      <c r="F116" s="12"/>
      <c r="G116" s="12"/>
      <c r="H116" s="12"/>
      <c r="I116" s="12"/>
      <c r="J116" s="12"/>
      <c r="K116" s="12"/>
      <c r="L116" s="12"/>
      <c r="M116" s="12"/>
      <c r="N116" s="12"/>
      <c r="O116" s="12"/>
      <c r="P116" s="12"/>
      <c r="Q116" s="12"/>
      <c r="R116" s="12"/>
    </row>
    <row r="117" spans="1:18" x14ac:dyDescent="0.55000000000000004">
      <c r="A117" s="9"/>
      <c r="B117" s="10"/>
      <c r="D117" s="12"/>
      <c r="E117" s="12"/>
      <c r="F117" s="12"/>
      <c r="G117" s="12"/>
      <c r="H117" s="12"/>
      <c r="I117" s="12"/>
      <c r="J117" s="12"/>
      <c r="K117" s="12"/>
      <c r="L117" s="12"/>
      <c r="M117" s="12"/>
      <c r="N117" s="12"/>
      <c r="O117" s="12"/>
      <c r="P117" s="12"/>
      <c r="Q117" s="12"/>
      <c r="R117" s="12"/>
    </row>
    <row r="118" spans="1:18" x14ac:dyDescent="0.55000000000000004">
      <c r="A118" s="9"/>
      <c r="B118" s="10"/>
      <c r="D118" s="12"/>
      <c r="E118" s="12"/>
      <c r="F118" s="12"/>
      <c r="G118" s="12"/>
      <c r="H118" s="12"/>
      <c r="I118" s="12"/>
      <c r="J118" s="12"/>
      <c r="K118" s="12"/>
      <c r="L118" s="12"/>
      <c r="M118" s="12"/>
      <c r="N118" s="12"/>
      <c r="O118" s="12"/>
      <c r="P118" s="12"/>
      <c r="Q118" s="12"/>
      <c r="R118" s="12"/>
    </row>
    <row r="119" spans="1:18" x14ac:dyDescent="0.55000000000000004">
      <c r="A119" s="9"/>
      <c r="B119" s="10"/>
      <c r="D119" s="12"/>
      <c r="E119" s="12"/>
      <c r="F119" s="12"/>
      <c r="G119" s="12"/>
      <c r="H119" s="12"/>
      <c r="I119" s="12"/>
      <c r="J119" s="12"/>
      <c r="K119" s="12"/>
      <c r="L119" s="12"/>
      <c r="M119" s="12"/>
      <c r="N119" s="12"/>
      <c r="O119" s="12"/>
      <c r="P119" s="12"/>
      <c r="Q119" s="12"/>
      <c r="R119" s="12"/>
    </row>
    <row r="120" spans="1:18" x14ac:dyDescent="0.55000000000000004">
      <c r="A120" s="9"/>
      <c r="B120" s="10"/>
      <c r="D120" s="12"/>
      <c r="E120" s="12"/>
      <c r="F120" s="12"/>
      <c r="G120" s="12"/>
      <c r="H120" s="12"/>
      <c r="I120" s="12"/>
      <c r="J120" s="12"/>
      <c r="K120" s="12"/>
      <c r="L120" s="12"/>
      <c r="M120" s="12"/>
      <c r="N120" s="12"/>
      <c r="O120" s="12"/>
      <c r="P120" s="12"/>
      <c r="Q120" s="12"/>
      <c r="R120" s="12"/>
    </row>
    <row r="121" spans="1:18" x14ac:dyDescent="0.55000000000000004">
      <c r="A121" s="9"/>
      <c r="B121" s="10"/>
      <c r="D121" s="12"/>
      <c r="E121" s="12"/>
      <c r="F121" s="12"/>
      <c r="G121" s="12"/>
      <c r="H121" s="12"/>
      <c r="I121" s="12"/>
      <c r="J121" s="12"/>
      <c r="K121" s="12"/>
      <c r="L121" s="12"/>
      <c r="M121" s="12"/>
      <c r="N121" s="12"/>
      <c r="O121" s="12"/>
      <c r="P121" s="12"/>
      <c r="Q121" s="12"/>
      <c r="R121" s="12"/>
    </row>
    <row r="122" spans="1:18" x14ac:dyDescent="0.55000000000000004">
      <c r="A122" s="9"/>
      <c r="B122" s="10"/>
      <c r="D122" s="12"/>
      <c r="E122" s="12"/>
      <c r="F122" s="12"/>
      <c r="G122" s="12"/>
      <c r="H122" s="12"/>
      <c r="I122" s="12"/>
      <c r="J122" s="12"/>
      <c r="K122" s="12"/>
      <c r="L122" s="12"/>
      <c r="M122" s="12"/>
      <c r="N122" s="12"/>
      <c r="O122" s="12"/>
      <c r="P122" s="12"/>
      <c r="Q122" s="12"/>
      <c r="R122" s="12"/>
    </row>
    <row r="123" spans="1:18" x14ac:dyDescent="0.55000000000000004">
      <c r="A123" s="9"/>
      <c r="B123" s="10"/>
      <c r="D123" s="12"/>
      <c r="E123" s="12"/>
      <c r="F123" s="12"/>
      <c r="G123" s="12"/>
      <c r="H123" s="12"/>
      <c r="I123" s="12"/>
      <c r="J123" s="12"/>
      <c r="K123" s="12"/>
      <c r="L123" s="12"/>
      <c r="M123" s="12"/>
      <c r="N123" s="12"/>
      <c r="O123" s="12"/>
      <c r="P123" s="12"/>
      <c r="Q123" s="12"/>
      <c r="R123" s="12"/>
    </row>
    <row r="124" spans="1:18" x14ac:dyDescent="0.55000000000000004">
      <c r="A124" s="9"/>
      <c r="B124" s="10"/>
      <c r="D124" s="12"/>
      <c r="E124" s="12"/>
      <c r="F124" s="12"/>
      <c r="G124" s="12"/>
      <c r="H124" s="12"/>
      <c r="I124" s="12"/>
      <c r="J124" s="12"/>
      <c r="K124" s="12"/>
      <c r="L124" s="12"/>
      <c r="M124" s="12"/>
      <c r="N124" s="12"/>
      <c r="O124" s="12"/>
      <c r="P124" s="12"/>
      <c r="Q124" s="12"/>
      <c r="R124" s="12"/>
    </row>
    <row r="125" spans="1:18" x14ac:dyDescent="0.55000000000000004">
      <c r="A125" s="9"/>
      <c r="B125" s="10"/>
      <c r="D125" s="12"/>
      <c r="E125" s="12"/>
      <c r="F125" s="12"/>
      <c r="G125" s="12"/>
      <c r="H125" s="12"/>
      <c r="I125" s="12"/>
      <c r="J125" s="12"/>
      <c r="K125" s="12"/>
      <c r="L125" s="12"/>
      <c r="M125" s="12"/>
      <c r="N125" s="12"/>
      <c r="O125" s="12"/>
      <c r="P125" s="12"/>
      <c r="Q125" s="12"/>
      <c r="R125" s="12"/>
    </row>
    <row r="126" spans="1:18" x14ac:dyDescent="0.55000000000000004">
      <c r="A126" s="9"/>
      <c r="B126" s="10"/>
      <c r="D126" s="12"/>
      <c r="E126" s="12"/>
      <c r="F126" s="12"/>
      <c r="G126" s="12"/>
      <c r="H126" s="12"/>
      <c r="I126" s="12"/>
      <c r="J126" s="12"/>
      <c r="K126" s="12"/>
      <c r="L126" s="12"/>
      <c r="M126" s="12"/>
      <c r="N126" s="12"/>
      <c r="O126" s="12"/>
      <c r="P126" s="12"/>
      <c r="Q126" s="12"/>
      <c r="R126" s="12"/>
    </row>
    <row r="127" spans="1:18" x14ac:dyDescent="0.55000000000000004">
      <c r="A127" s="9"/>
      <c r="B127" s="10"/>
      <c r="D127" s="12"/>
      <c r="E127" s="12"/>
      <c r="F127" s="12"/>
      <c r="G127" s="12"/>
      <c r="H127" s="12"/>
      <c r="I127" s="12"/>
      <c r="J127" s="12"/>
      <c r="K127" s="12"/>
      <c r="L127" s="12"/>
      <c r="M127" s="12"/>
      <c r="N127" s="12"/>
      <c r="O127" s="12"/>
      <c r="P127" s="12"/>
      <c r="Q127" s="12"/>
      <c r="R127" s="12"/>
    </row>
    <row r="128" spans="1:18" x14ac:dyDescent="0.55000000000000004">
      <c r="A128" s="9"/>
      <c r="B128" s="10"/>
      <c r="D128" s="12"/>
      <c r="E128" s="12"/>
      <c r="F128" s="12"/>
      <c r="G128" s="12"/>
      <c r="H128" s="12"/>
      <c r="I128" s="12"/>
      <c r="J128" s="12"/>
      <c r="K128" s="12"/>
      <c r="L128" s="12"/>
      <c r="M128" s="12"/>
      <c r="N128" s="12"/>
      <c r="O128" s="12"/>
      <c r="P128" s="12"/>
      <c r="Q128" s="12"/>
      <c r="R128" s="12"/>
    </row>
    <row r="129" spans="1:18" x14ac:dyDescent="0.55000000000000004">
      <c r="A129" s="9"/>
      <c r="B129" s="10"/>
      <c r="D129" s="12"/>
      <c r="E129" s="12"/>
      <c r="F129" s="12"/>
      <c r="G129" s="12"/>
      <c r="H129" s="12"/>
      <c r="I129" s="12"/>
      <c r="J129" s="12"/>
      <c r="K129" s="12"/>
      <c r="L129" s="12"/>
      <c r="M129" s="12"/>
      <c r="N129" s="12"/>
      <c r="O129" s="12"/>
      <c r="P129" s="12"/>
      <c r="Q129" s="12"/>
      <c r="R129" s="12"/>
    </row>
    <row r="130" spans="1:18" x14ac:dyDescent="0.55000000000000004">
      <c r="A130" s="9"/>
      <c r="B130" s="10"/>
      <c r="D130" s="12"/>
      <c r="E130" s="12"/>
      <c r="F130" s="12"/>
      <c r="G130" s="12"/>
      <c r="H130" s="12"/>
      <c r="I130" s="12"/>
      <c r="J130" s="12"/>
      <c r="K130" s="12"/>
      <c r="L130" s="12"/>
      <c r="M130" s="12"/>
      <c r="N130" s="12"/>
      <c r="O130" s="12"/>
      <c r="P130" s="12"/>
      <c r="Q130" s="12"/>
      <c r="R130" s="12"/>
    </row>
    <row r="131" spans="1:18" x14ac:dyDescent="0.55000000000000004">
      <c r="A131" s="9"/>
      <c r="B131" s="10"/>
      <c r="D131" s="12"/>
      <c r="E131" s="12"/>
      <c r="F131" s="12"/>
      <c r="G131" s="12"/>
      <c r="H131" s="12"/>
      <c r="I131" s="12"/>
      <c r="J131" s="12"/>
      <c r="K131" s="12"/>
      <c r="L131" s="12"/>
      <c r="M131" s="12"/>
      <c r="N131" s="12"/>
      <c r="O131" s="12"/>
      <c r="P131" s="12"/>
      <c r="Q131" s="12"/>
      <c r="R131" s="12"/>
    </row>
    <row r="132" spans="1:18" x14ac:dyDescent="0.55000000000000004">
      <c r="A132" s="9"/>
      <c r="B132" s="10"/>
      <c r="D132" s="12"/>
      <c r="E132" s="12"/>
      <c r="F132" s="12"/>
      <c r="G132" s="12"/>
      <c r="H132" s="12"/>
      <c r="I132" s="12"/>
      <c r="J132" s="12"/>
      <c r="K132" s="12"/>
      <c r="L132" s="12"/>
      <c r="M132" s="12"/>
      <c r="N132" s="12"/>
      <c r="O132" s="12"/>
      <c r="P132" s="12"/>
      <c r="Q132" s="12"/>
      <c r="R132" s="12"/>
    </row>
    <row r="133" spans="1:18" x14ac:dyDescent="0.55000000000000004">
      <c r="A133" s="9"/>
      <c r="B133" s="10"/>
      <c r="D133" s="12"/>
      <c r="E133" s="12"/>
      <c r="F133" s="12"/>
      <c r="G133" s="12"/>
      <c r="H133" s="12"/>
      <c r="I133" s="12"/>
      <c r="J133" s="12"/>
      <c r="K133" s="12"/>
      <c r="L133" s="12"/>
      <c r="M133" s="12"/>
      <c r="N133" s="12"/>
      <c r="O133" s="12"/>
      <c r="P133" s="12"/>
      <c r="Q133" s="12"/>
      <c r="R133" s="12"/>
    </row>
    <row r="134" spans="1:18" x14ac:dyDescent="0.55000000000000004">
      <c r="A134" s="9"/>
      <c r="B134" s="10"/>
      <c r="D134" s="12"/>
      <c r="E134" s="12"/>
      <c r="F134" s="12"/>
      <c r="G134" s="12"/>
      <c r="H134" s="12"/>
      <c r="I134" s="12"/>
      <c r="J134" s="12"/>
      <c r="K134" s="12"/>
      <c r="L134" s="12"/>
      <c r="M134" s="12"/>
      <c r="N134" s="12"/>
      <c r="O134" s="12"/>
      <c r="P134" s="12"/>
      <c r="Q134" s="12"/>
      <c r="R134" s="12"/>
    </row>
    <row r="135" spans="1:18" x14ac:dyDescent="0.55000000000000004">
      <c r="A135" s="9"/>
      <c r="B135" s="10"/>
      <c r="D135" s="12"/>
      <c r="E135" s="12"/>
      <c r="F135" s="12"/>
      <c r="G135" s="12"/>
      <c r="H135" s="12"/>
      <c r="I135" s="12"/>
      <c r="J135" s="12"/>
      <c r="K135" s="12"/>
      <c r="L135" s="12"/>
      <c r="M135" s="12"/>
      <c r="N135" s="12"/>
      <c r="O135" s="12"/>
      <c r="P135" s="12"/>
      <c r="Q135" s="12"/>
      <c r="R135" s="12"/>
    </row>
    <row r="136" spans="1:18" x14ac:dyDescent="0.55000000000000004">
      <c r="A136" s="9"/>
      <c r="B136" s="10"/>
      <c r="D136" s="12"/>
      <c r="E136" s="12"/>
      <c r="F136" s="12"/>
      <c r="G136" s="12"/>
      <c r="H136" s="12"/>
      <c r="I136" s="12"/>
      <c r="J136" s="12"/>
      <c r="K136" s="12"/>
      <c r="L136" s="12"/>
      <c r="M136" s="12"/>
      <c r="N136" s="12"/>
      <c r="O136" s="12"/>
      <c r="P136" s="12"/>
      <c r="Q136" s="12"/>
      <c r="R136" s="12"/>
    </row>
    <row r="137" spans="1:18" x14ac:dyDescent="0.55000000000000004">
      <c r="A137" s="9"/>
      <c r="B137" s="10"/>
      <c r="D137" s="12"/>
      <c r="E137" s="12"/>
      <c r="F137" s="12"/>
      <c r="G137" s="12"/>
      <c r="H137" s="12"/>
      <c r="I137" s="12"/>
      <c r="J137" s="12"/>
      <c r="K137" s="12"/>
      <c r="L137" s="12"/>
      <c r="M137" s="12"/>
      <c r="N137" s="12"/>
      <c r="O137" s="12"/>
      <c r="P137" s="12"/>
      <c r="Q137" s="12"/>
      <c r="R137" s="12"/>
    </row>
    <row r="138" spans="1:18" x14ac:dyDescent="0.55000000000000004">
      <c r="A138" s="9"/>
      <c r="B138" s="10"/>
      <c r="D138" s="12"/>
      <c r="E138" s="12"/>
      <c r="F138" s="12"/>
      <c r="G138" s="12"/>
      <c r="H138" s="12"/>
      <c r="I138" s="12"/>
      <c r="J138" s="12"/>
      <c r="K138" s="12"/>
      <c r="L138" s="12"/>
      <c r="M138" s="12"/>
      <c r="N138" s="12"/>
      <c r="O138" s="12"/>
      <c r="P138" s="12"/>
      <c r="Q138" s="12"/>
      <c r="R138" s="12"/>
    </row>
    <row r="139" spans="1:18" x14ac:dyDescent="0.55000000000000004">
      <c r="A139" s="9"/>
      <c r="B139" s="10"/>
      <c r="D139" s="12"/>
      <c r="E139" s="12"/>
      <c r="F139" s="12"/>
      <c r="G139" s="12"/>
      <c r="H139" s="12"/>
      <c r="I139" s="12"/>
      <c r="J139" s="12"/>
      <c r="K139" s="12"/>
      <c r="L139" s="12"/>
      <c r="M139" s="12"/>
      <c r="N139" s="12"/>
      <c r="O139" s="12"/>
      <c r="P139" s="12"/>
      <c r="Q139" s="12"/>
      <c r="R139" s="12"/>
    </row>
    <row r="140" spans="1:18" x14ac:dyDescent="0.55000000000000004">
      <c r="A140" s="9"/>
      <c r="B140" s="10"/>
      <c r="D140" s="12"/>
      <c r="E140" s="12"/>
      <c r="F140" s="12"/>
      <c r="G140" s="12"/>
      <c r="H140" s="12"/>
      <c r="I140" s="12"/>
      <c r="J140" s="12"/>
      <c r="K140" s="12"/>
      <c r="L140" s="12"/>
      <c r="M140" s="12"/>
      <c r="N140" s="12"/>
      <c r="O140" s="12"/>
      <c r="P140" s="12"/>
      <c r="Q140" s="12"/>
      <c r="R140" s="12"/>
    </row>
    <row r="141" spans="1:18" x14ac:dyDescent="0.55000000000000004">
      <c r="A141" s="9"/>
      <c r="B141" s="10"/>
      <c r="D141" s="12"/>
      <c r="E141" s="12"/>
      <c r="F141" s="12"/>
      <c r="G141" s="12"/>
      <c r="H141" s="12"/>
      <c r="I141" s="12"/>
      <c r="J141" s="12"/>
      <c r="K141" s="12"/>
      <c r="L141" s="12"/>
      <c r="M141" s="12"/>
      <c r="N141" s="12"/>
      <c r="O141" s="12"/>
      <c r="P141" s="12"/>
      <c r="Q141" s="12"/>
      <c r="R141" s="12"/>
    </row>
    <row r="142" spans="1:18" x14ac:dyDescent="0.55000000000000004">
      <c r="A142" s="9"/>
      <c r="B142" s="10"/>
      <c r="D142" s="12"/>
      <c r="E142" s="12"/>
      <c r="F142" s="12"/>
      <c r="G142" s="12"/>
      <c r="H142" s="12"/>
      <c r="I142" s="12"/>
      <c r="J142" s="12"/>
      <c r="K142" s="12"/>
      <c r="L142" s="12"/>
      <c r="M142" s="12"/>
      <c r="N142" s="12"/>
      <c r="O142" s="12"/>
      <c r="P142" s="12"/>
      <c r="Q142" s="12"/>
      <c r="R142" s="12"/>
    </row>
    <row r="143" spans="1:18" x14ac:dyDescent="0.55000000000000004">
      <c r="A143" s="9"/>
      <c r="B143" s="10"/>
      <c r="D143" s="12"/>
      <c r="E143" s="12"/>
      <c r="F143" s="12"/>
      <c r="G143" s="12"/>
      <c r="H143" s="12"/>
      <c r="I143" s="12"/>
      <c r="J143" s="12"/>
      <c r="K143" s="12"/>
      <c r="L143" s="12"/>
      <c r="M143" s="12"/>
      <c r="N143" s="12"/>
      <c r="O143" s="12"/>
      <c r="P143" s="12"/>
      <c r="Q143" s="12"/>
      <c r="R143" s="12"/>
    </row>
    <row r="144" spans="1:18" x14ac:dyDescent="0.55000000000000004">
      <c r="A144" s="9"/>
      <c r="B144" s="10"/>
      <c r="D144" s="12"/>
      <c r="E144" s="12"/>
      <c r="F144" s="12"/>
      <c r="G144" s="12"/>
      <c r="H144" s="12"/>
      <c r="I144" s="12"/>
      <c r="J144" s="12"/>
      <c r="K144" s="12"/>
      <c r="L144" s="12"/>
      <c r="M144" s="12"/>
      <c r="N144" s="12"/>
      <c r="O144" s="12"/>
      <c r="P144" s="12"/>
      <c r="Q144" s="12"/>
      <c r="R144" s="12"/>
    </row>
    <row r="145" spans="1:18" x14ac:dyDescent="0.55000000000000004">
      <c r="A145" s="9"/>
      <c r="B145" s="10"/>
      <c r="D145" s="12"/>
      <c r="E145" s="12"/>
      <c r="F145" s="12"/>
      <c r="G145" s="12"/>
      <c r="H145" s="12"/>
      <c r="I145" s="12"/>
      <c r="J145" s="12"/>
      <c r="K145" s="12"/>
      <c r="L145" s="12"/>
      <c r="M145" s="12"/>
      <c r="N145" s="12"/>
      <c r="O145" s="12"/>
      <c r="P145" s="12"/>
      <c r="Q145" s="12"/>
      <c r="R145" s="12"/>
    </row>
    <row r="146" spans="1:18" x14ac:dyDescent="0.55000000000000004">
      <c r="A146" s="9"/>
      <c r="B146" s="10"/>
      <c r="D146" s="12"/>
      <c r="E146" s="12"/>
      <c r="F146" s="12"/>
      <c r="G146" s="12"/>
      <c r="H146" s="12"/>
      <c r="I146" s="12"/>
      <c r="J146" s="12"/>
      <c r="K146" s="12"/>
      <c r="L146" s="12"/>
      <c r="M146" s="12"/>
      <c r="N146" s="12"/>
      <c r="O146" s="12"/>
      <c r="P146" s="12"/>
      <c r="Q146" s="12"/>
      <c r="R146" s="12"/>
    </row>
    <row r="147" spans="1:18" x14ac:dyDescent="0.55000000000000004">
      <c r="A147" s="9"/>
      <c r="B147" s="10"/>
      <c r="D147" s="12"/>
      <c r="E147" s="12"/>
      <c r="F147" s="12"/>
      <c r="G147" s="12"/>
      <c r="H147" s="12"/>
      <c r="I147" s="12"/>
      <c r="J147" s="12"/>
      <c r="K147" s="12"/>
      <c r="L147" s="12"/>
      <c r="M147" s="12"/>
      <c r="N147" s="12"/>
      <c r="O147" s="12"/>
      <c r="P147" s="12"/>
      <c r="Q147" s="12"/>
      <c r="R147" s="12"/>
    </row>
    <row r="148" spans="1:18" x14ac:dyDescent="0.55000000000000004">
      <c r="A148" s="9"/>
      <c r="B148" s="10"/>
      <c r="D148" s="12"/>
      <c r="E148" s="12"/>
      <c r="F148" s="12"/>
      <c r="G148" s="12"/>
      <c r="H148" s="12"/>
      <c r="I148" s="12"/>
      <c r="J148" s="12"/>
      <c r="K148" s="12"/>
      <c r="L148" s="12"/>
      <c r="M148" s="12"/>
      <c r="N148" s="12"/>
      <c r="O148" s="12"/>
      <c r="P148" s="12"/>
      <c r="Q148" s="12"/>
      <c r="R148" s="12"/>
    </row>
    <row r="149" spans="1:18" x14ac:dyDescent="0.55000000000000004">
      <c r="A149" s="9"/>
      <c r="B149" s="10"/>
      <c r="D149" s="12"/>
      <c r="E149" s="12"/>
      <c r="F149" s="12"/>
      <c r="G149" s="12"/>
      <c r="H149" s="12"/>
      <c r="I149" s="12"/>
      <c r="J149" s="12"/>
      <c r="K149" s="12"/>
      <c r="L149" s="12"/>
      <c r="M149" s="12"/>
      <c r="N149" s="12"/>
      <c r="O149" s="12"/>
      <c r="P149" s="12"/>
      <c r="Q149" s="12"/>
      <c r="R149" s="12"/>
    </row>
    <row r="150" spans="1:18" x14ac:dyDescent="0.55000000000000004">
      <c r="A150" s="9"/>
      <c r="B150" s="10"/>
      <c r="D150" s="12"/>
      <c r="E150" s="12"/>
      <c r="F150" s="12"/>
      <c r="G150" s="12"/>
      <c r="H150" s="12"/>
      <c r="I150" s="12"/>
      <c r="J150" s="12"/>
      <c r="K150" s="12"/>
      <c r="L150" s="12"/>
      <c r="M150" s="12"/>
      <c r="N150" s="12"/>
      <c r="O150" s="12"/>
      <c r="P150" s="12"/>
      <c r="Q150" s="12"/>
      <c r="R150" s="12"/>
    </row>
    <row r="151" spans="1:18" x14ac:dyDescent="0.55000000000000004">
      <c r="A151" s="9"/>
      <c r="B151" s="10"/>
      <c r="D151" s="12"/>
      <c r="E151" s="12"/>
      <c r="F151" s="12"/>
      <c r="G151" s="12"/>
      <c r="H151" s="12"/>
      <c r="I151" s="12"/>
      <c r="J151" s="12"/>
      <c r="K151" s="12"/>
      <c r="L151" s="12"/>
      <c r="M151" s="12"/>
      <c r="N151" s="12"/>
      <c r="O151" s="12"/>
      <c r="P151" s="12"/>
      <c r="Q151" s="12"/>
      <c r="R151" s="12"/>
    </row>
    <row r="152" spans="1:18" x14ac:dyDescent="0.55000000000000004">
      <c r="A152" s="9"/>
      <c r="B152" s="10"/>
      <c r="D152" s="12"/>
      <c r="E152" s="12"/>
      <c r="F152" s="12"/>
      <c r="G152" s="12"/>
      <c r="H152" s="12"/>
      <c r="I152" s="12"/>
      <c r="J152" s="12"/>
      <c r="K152" s="12"/>
      <c r="L152" s="12"/>
      <c r="M152" s="12"/>
      <c r="N152" s="12"/>
      <c r="O152" s="12"/>
      <c r="P152" s="12"/>
      <c r="Q152" s="12"/>
      <c r="R152" s="12"/>
    </row>
    <row r="153" spans="1:18" x14ac:dyDescent="0.55000000000000004">
      <c r="A153" s="9"/>
      <c r="B153" s="10"/>
      <c r="D153" s="12"/>
      <c r="E153" s="12"/>
      <c r="F153" s="12"/>
      <c r="G153" s="12"/>
      <c r="H153" s="12"/>
      <c r="I153" s="12"/>
      <c r="J153" s="12"/>
      <c r="K153" s="12"/>
      <c r="L153" s="12"/>
      <c r="M153" s="12"/>
      <c r="N153" s="12"/>
      <c r="O153" s="12"/>
      <c r="P153" s="12"/>
      <c r="Q153" s="12"/>
      <c r="R153" s="12"/>
    </row>
    <row r="154" spans="1:18" x14ac:dyDescent="0.55000000000000004">
      <c r="A154" s="9"/>
      <c r="B154" s="10"/>
      <c r="D154" s="12"/>
      <c r="E154" s="12"/>
      <c r="F154" s="12"/>
      <c r="G154" s="12"/>
      <c r="H154" s="12"/>
      <c r="I154" s="12"/>
      <c r="J154" s="12"/>
      <c r="K154" s="12"/>
      <c r="L154" s="12"/>
      <c r="M154" s="12"/>
      <c r="N154" s="12"/>
      <c r="O154" s="12"/>
      <c r="P154" s="12"/>
      <c r="Q154" s="12"/>
      <c r="R154" s="12"/>
    </row>
    <row r="155" spans="1:18" x14ac:dyDescent="0.55000000000000004">
      <c r="A155" s="9"/>
      <c r="B155" s="10"/>
      <c r="D155" s="12"/>
      <c r="E155" s="12"/>
      <c r="F155" s="12"/>
      <c r="G155" s="12"/>
      <c r="H155" s="12"/>
      <c r="I155" s="12"/>
      <c r="J155" s="12"/>
      <c r="K155" s="12"/>
      <c r="L155" s="12"/>
      <c r="M155" s="12"/>
      <c r="N155" s="12"/>
      <c r="O155" s="12"/>
      <c r="P155" s="12"/>
      <c r="Q155" s="12"/>
      <c r="R155" s="12"/>
    </row>
    <row r="156" spans="1:18" x14ac:dyDescent="0.55000000000000004">
      <c r="A156" s="9"/>
      <c r="B156" s="10"/>
      <c r="D156" s="12"/>
      <c r="E156" s="12"/>
      <c r="F156" s="12"/>
      <c r="G156" s="12"/>
      <c r="H156" s="12"/>
      <c r="I156" s="12"/>
      <c r="J156" s="12"/>
      <c r="K156" s="12"/>
      <c r="L156" s="12"/>
      <c r="M156" s="12"/>
      <c r="N156" s="12"/>
      <c r="O156" s="12"/>
      <c r="P156" s="12"/>
      <c r="Q156" s="12"/>
      <c r="R156" s="12"/>
    </row>
    <row r="157" spans="1:18" x14ac:dyDescent="0.55000000000000004">
      <c r="A157" s="9"/>
      <c r="B157" s="10"/>
      <c r="D157" s="12"/>
      <c r="E157" s="12"/>
      <c r="F157" s="12"/>
      <c r="G157" s="12"/>
      <c r="H157" s="12"/>
      <c r="I157" s="12"/>
      <c r="J157" s="12"/>
      <c r="K157" s="12"/>
      <c r="L157" s="12"/>
      <c r="M157" s="12"/>
      <c r="N157" s="12"/>
      <c r="O157" s="12"/>
      <c r="P157" s="12"/>
      <c r="Q157" s="12"/>
      <c r="R157" s="12"/>
    </row>
    <row r="158" spans="1:18" x14ac:dyDescent="0.55000000000000004">
      <c r="A158" s="9"/>
      <c r="B158" s="10"/>
      <c r="D158" s="12"/>
      <c r="E158" s="12"/>
      <c r="F158" s="12"/>
      <c r="G158" s="12"/>
      <c r="H158" s="12"/>
      <c r="I158" s="12"/>
      <c r="J158" s="12"/>
      <c r="K158" s="12"/>
      <c r="L158" s="12"/>
      <c r="M158" s="12"/>
      <c r="N158" s="12"/>
      <c r="O158" s="12"/>
      <c r="P158" s="12"/>
      <c r="Q158" s="12"/>
      <c r="R158" s="12"/>
    </row>
    <row r="159" spans="1:18" x14ac:dyDescent="0.55000000000000004">
      <c r="A159" s="9"/>
      <c r="B159" s="10"/>
      <c r="D159" s="12"/>
      <c r="E159" s="12"/>
      <c r="F159" s="12"/>
      <c r="G159" s="12"/>
      <c r="H159" s="12"/>
      <c r="I159" s="12"/>
      <c r="J159" s="12"/>
      <c r="K159" s="12"/>
      <c r="L159" s="12"/>
      <c r="M159" s="12"/>
      <c r="N159" s="12"/>
      <c r="O159" s="12"/>
      <c r="P159" s="12"/>
      <c r="Q159" s="12"/>
      <c r="R159" s="12"/>
    </row>
  </sheetData>
  <mergeCells count="3">
    <mergeCell ref="D7:H7"/>
    <mergeCell ref="I7:M7"/>
    <mergeCell ref="N7:R7"/>
  </mergeCells>
  <pageMargins left="0.7" right="0.7" top="0.75" bottom="0.75" header="0.3" footer="0.3"/>
  <pageSetup orientation="portrait" r:id="rId1"/>
  <ignoredErrors>
    <ignoredError sqref="E4:F4" formulaRange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zoomScale="70" zoomScaleNormal="70" workbookViewId="0"/>
  </sheetViews>
  <sheetFormatPr defaultRowHeight="14.4" x14ac:dyDescent="0.55000000000000004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4.4" x14ac:dyDescent="0.55000000000000004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4.4" x14ac:dyDescent="0.55000000000000004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video_details</vt:lpstr>
      <vt:lpstr>scale</vt:lpstr>
      <vt:lpstr>Results</vt:lpstr>
      <vt:lpstr>Graphs</vt:lpstr>
      <vt:lpstr>Graphs 2</vt:lpstr>
      <vt:lpstr>Graphs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Marcus, Ph.D.</dc:creator>
  <cp:lastModifiedBy>Alan Marcus, Ph.D.</cp:lastModifiedBy>
  <dcterms:created xsi:type="dcterms:W3CDTF">2021-01-13T15:46:54Z</dcterms:created>
  <dcterms:modified xsi:type="dcterms:W3CDTF">2021-12-28T14:58:13Z</dcterms:modified>
</cp:coreProperties>
</file>